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15" windowWidth="15480" windowHeight="7755" tabRatio="873"/>
  </bookViews>
  <sheets>
    <sheet name="روکش اصلی" sheetId="2" r:id="rId1"/>
    <sheet name="روکش جمع برنامه ها" sheetId="44" r:id="rId2"/>
    <sheet name="1.1" sheetId="4" r:id="rId3"/>
    <sheet name="1.2" sheetId="5" r:id="rId4"/>
    <sheet name="1.3" sheetId="6" r:id="rId5"/>
    <sheet name="1.4" sheetId="7" r:id="rId6"/>
    <sheet name="1.5" sheetId="8" r:id="rId7"/>
    <sheet name="1,6" sheetId="9" r:id="rId8"/>
    <sheet name="1,7" sheetId="10" r:id="rId9"/>
    <sheet name="1.8" sheetId="34" r:id="rId10"/>
    <sheet name="2.1" sheetId="40" r:id="rId11"/>
    <sheet name="2.2" sheetId="35" r:id="rId12"/>
    <sheet name="2.3" sheetId="33" r:id="rId13"/>
    <sheet name="2.5" sheetId="15" r:id="rId14"/>
    <sheet name="2.6" sheetId="42" r:id="rId15"/>
    <sheet name="2.7" sheetId="38" r:id="rId16"/>
    <sheet name="2,8" sheetId="18" r:id="rId17"/>
    <sheet name="2.9" sheetId="30" r:id="rId18"/>
    <sheet name="3" sheetId="43" r:id="rId19"/>
  </sheets>
  <definedNames>
    <definedName name="_xlnm.Print_Titles" localSheetId="7">'1,6'!$A:$C</definedName>
    <definedName name="_xlnm.Print_Titles" localSheetId="8">'1,7'!$A:$C</definedName>
    <definedName name="_xlnm.Print_Titles" localSheetId="2">'1.1'!$A:$C</definedName>
    <definedName name="_xlnm.Print_Titles" localSheetId="3">'1.2'!$A:$C</definedName>
    <definedName name="_xlnm.Print_Titles" localSheetId="4">'1.3'!$A:$C</definedName>
    <definedName name="_xlnm.Print_Titles" localSheetId="5">'1.4'!$A:$C</definedName>
    <definedName name="_xlnm.Print_Titles" localSheetId="6">'1.5'!$A:$C</definedName>
    <definedName name="_xlnm.Print_Titles" localSheetId="9">'1.8'!$A:$C</definedName>
    <definedName name="_xlnm.Print_Titles" localSheetId="16">'2,8'!$A:$C</definedName>
    <definedName name="_xlnm.Print_Titles" localSheetId="10">'2.1'!$A:$C,'2.1'!$1:$1</definedName>
    <definedName name="_xlnm.Print_Titles" localSheetId="11">'2.2'!$A:$C,'2.2'!$1:$1</definedName>
    <definedName name="_xlnm.Print_Titles" localSheetId="12">'2.3'!$A:$C,'2.3'!$1:$1</definedName>
    <definedName name="_xlnm.Print_Titles" localSheetId="13">'2.5'!$A:$C</definedName>
    <definedName name="_xlnm.Print_Titles" localSheetId="14">'2.6'!$A:$C,'2.6'!$1:$1</definedName>
    <definedName name="_xlnm.Print_Titles" localSheetId="15">'2.7'!$A:$C</definedName>
    <definedName name="_xlnm.Print_Titles" localSheetId="17">'2.9'!$A:$C</definedName>
    <definedName name="_xlnm.Print_Titles" localSheetId="18">'3'!$A:$C,'3'!$1:$2</definedName>
  </definedNames>
  <calcPr calcId="144525"/>
</workbook>
</file>

<file path=xl/calcChain.xml><?xml version="1.0" encoding="utf-8"?>
<calcChain xmlns="http://schemas.openxmlformats.org/spreadsheetml/2006/main">
  <c r="AC45" i="42" l="1"/>
  <c r="AB45" i="42"/>
  <c r="AC44" i="42"/>
  <c r="AB44" i="42"/>
  <c r="AC43" i="42"/>
  <c r="AB43" i="42"/>
  <c r="AC42" i="42"/>
  <c r="AB42" i="42"/>
  <c r="AC41" i="42"/>
  <c r="AB41" i="42"/>
  <c r="AC40" i="42"/>
  <c r="AB40" i="42"/>
  <c r="AC39" i="42"/>
  <c r="AB39" i="42"/>
  <c r="AC38" i="42"/>
  <c r="AB38" i="42"/>
  <c r="AC37" i="42"/>
  <c r="AB37" i="42"/>
  <c r="AC36" i="42"/>
  <c r="AB36" i="42"/>
  <c r="AC35" i="42"/>
  <c r="AB35" i="42"/>
  <c r="AC34" i="42"/>
  <c r="AB34" i="42"/>
  <c r="AC33" i="42"/>
  <c r="AB33" i="42"/>
  <c r="AC32" i="42"/>
  <c r="AB32" i="42"/>
  <c r="AC31" i="42"/>
  <c r="AB31" i="42"/>
  <c r="AC30" i="42"/>
  <c r="AB30" i="42"/>
  <c r="AC29" i="42"/>
  <c r="AB29" i="42"/>
  <c r="AC28" i="42"/>
  <c r="AB28" i="42"/>
  <c r="AC27" i="42"/>
  <c r="AB27" i="42"/>
  <c r="AC26" i="42"/>
  <c r="AB26" i="42"/>
  <c r="AC24" i="42"/>
  <c r="AB24" i="42"/>
  <c r="AC23" i="42"/>
  <c r="AB23" i="42"/>
  <c r="AC22" i="42"/>
  <c r="AB22" i="42"/>
  <c r="AC21" i="42"/>
  <c r="AB21" i="42"/>
  <c r="AC20" i="42"/>
  <c r="AB20" i="42"/>
  <c r="AC19" i="42"/>
  <c r="AB19" i="42"/>
  <c r="AC18" i="42"/>
  <c r="AB18" i="42"/>
  <c r="AC16" i="42"/>
  <c r="AB16" i="42"/>
  <c r="AC15" i="42"/>
  <c r="AB15" i="42"/>
  <c r="AC14" i="42"/>
  <c r="AB14" i="42"/>
  <c r="AC13" i="42"/>
  <c r="AB13" i="42"/>
  <c r="AC12" i="42"/>
  <c r="AB12" i="42"/>
  <c r="AC11" i="42"/>
  <c r="AB11" i="42"/>
  <c r="AC10" i="42"/>
  <c r="AB10" i="42"/>
  <c r="AC9" i="42"/>
  <c r="AB9" i="42"/>
  <c r="AC8" i="42"/>
  <c r="AB8" i="42"/>
  <c r="AC7" i="42"/>
  <c r="AB7" i="42"/>
  <c r="AC6" i="42"/>
  <c r="AB6" i="42"/>
  <c r="AC5" i="42"/>
  <c r="AB5" i="42"/>
  <c r="AC4" i="42"/>
  <c r="AB4" i="42"/>
  <c r="AC3" i="42"/>
  <c r="AB3" i="42"/>
  <c r="AA46" i="42"/>
  <c r="Z46" i="42"/>
  <c r="AA25" i="42"/>
  <c r="Z25" i="42"/>
  <c r="AA17" i="42"/>
  <c r="Z17" i="42"/>
  <c r="Y25" i="43"/>
  <c r="Y24" i="43"/>
  <c r="Y23" i="43"/>
  <c r="Y22" i="43"/>
  <c r="Y21" i="43"/>
  <c r="Y20" i="43"/>
  <c r="Y19" i="43"/>
  <c r="Y18" i="43"/>
  <c r="Y17" i="43"/>
  <c r="Y16" i="43"/>
  <c r="Y15" i="43"/>
  <c r="Y14" i="43"/>
  <c r="Y13" i="43"/>
  <c r="Y12" i="43"/>
  <c r="Y11" i="43"/>
  <c r="Y10" i="43"/>
  <c r="Y9" i="43"/>
  <c r="Y8" i="43"/>
  <c r="Y7" i="43"/>
  <c r="Y6" i="43"/>
  <c r="Y5" i="43"/>
  <c r="Y4" i="43"/>
  <c r="Y3" i="43"/>
  <c r="F25" i="8"/>
  <c r="F26" i="7"/>
  <c r="F26" i="6"/>
  <c r="Z47" i="42" l="1"/>
  <c r="AA47" i="42"/>
  <c r="M26" i="43"/>
  <c r="X26" i="43" l="1"/>
  <c r="D31" i="2" s="1"/>
  <c r="W26" i="43"/>
  <c r="D30" i="2" s="1"/>
  <c r="V26" i="43"/>
  <c r="D29" i="2" s="1"/>
  <c r="U26" i="43"/>
  <c r="D28" i="2" s="1"/>
  <c r="T26" i="43"/>
  <c r="D27" i="2" s="1"/>
  <c r="S26" i="43"/>
  <c r="D26" i="2" s="1"/>
  <c r="R26" i="43"/>
  <c r="D25" i="2" s="1"/>
  <c r="Q26" i="43"/>
  <c r="D24" i="2" s="1"/>
  <c r="P26" i="43"/>
  <c r="O26" i="43"/>
  <c r="N26" i="43"/>
  <c r="A4" i="43"/>
  <c r="A5" i="43" s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Y26" i="43"/>
  <c r="E3" i="2" l="1"/>
  <c r="I46" i="38" l="1"/>
  <c r="H46" i="38"/>
  <c r="G46" i="38"/>
  <c r="F46" i="38"/>
  <c r="E46" i="38"/>
  <c r="D46" i="38"/>
  <c r="K45" i="38"/>
  <c r="J45" i="38"/>
  <c r="K44" i="38"/>
  <c r="J44" i="38"/>
  <c r="K43" i="38"/>
  <c r="J43" i="38"/>
  <c r="K42" i="38"/>
  <c r="J42" i="38"/>
  <c r="K41" i="38"/>
  <c r="J41" i="38"/>
  <c r="K40" i="38"/>
  <c r="J40" i="38"/>
  <c r="K39" i="38"/>
  <c r="J39" i="38"/>
  <c r="K38" i="38"/>
  <c r="J38" i="38"/>
  <c r="K37" i="38"/>
  <c r="J37" i="38"/>
  <c r="K36" i="38"/>
  <c r="J36" i="38"/>
  <c r="K35" i="38"/>
  <c r="J35" i="38"/>
  <c r="K34" i="38"/>
  <c r="J34" i="38"/>
  <c r="K33" i="38"/>
  <c r="J33" i="38"/>
  <c r="K32" i="38"/>
  <c r="J32" i="38"/>
  <c r="K31" i="38"/>
  <c r="J31" i="38"/>
  <c r="K30" i="38"/>
  <c r="J30" i="38"/>
  <c r="K29" i="38"/>
  <c r="J29" i="38"/>
  <c r="K28" i="38"/>
  <c r="J28" i="38"/>
  <c r="K27" i="38"/>
  <c r="J27" i="38"/>
  <c r="K26" i="38"/>
  <c r="J26" i="38"/>
  <c r="I25" i="38"/>
  <c r="H25" i="38"/>
  <c r="G25" i="38"/>
  <c r="F25" i="38"/>
  <c r="E25" i="38"/>
  <c r="K25" i="38" s="1"/>
  <c r="D25" i="38"/>
  <c r="J25" i="38" s="1"/>
  <c r="K24" i="38"/>
  <c r="J24" i="38"/>
  <c r="K23" i="38"/>
  <c r="J23" i="38"/>
  <c r="K22" i="38"/>
  <c r="J22" i="38"/>
  <c r="K21" i="38"/>
  <c r="J21" i="38"/>
  <c r="K20" i="38"/>
  <c r="J20" i="38"/>
  <c r="K19" i="38"/>
  <c r="J19" i="38"/>
  <c r="K18" i="38"/>
  <c r="J18" i="38"/>
  <c r="I17" i="38"/>
  <c r="I47" i="38" s="1"/>
  <c r="H17" i="38"/>
  <c r="H47" i="38" s="1"/>
  <c r="G17" i="38"/>
  <c r="F17" i="38"/>
  <c r="E17" i="38"/>
  <c r="E47" i="38" s="1"/>
  <c r="D17" i="38"/>
  <c r="D47" i="38" s="1"/>
  <c r="K16" i="38"/>
  <c r="J16" i="38"/>
  <c r="K15" i="38"/>
  <c r="J15" i="38"/>
  <c r="K14" i="38"/>
  <c r="J14" i="38"/>
  <c r="K13" i="38"/>
  <c r="J13" i="38"/>
  <c r="K12" i="38"/>
  <c r="J12" i="38"/>
  <c r="K11" i="38"/>
  <c r="J11" i="38"/>
  <c r="K10" i="38"/>
  <c r="J10" i="38"/>
  <c r="K9" i="38"/>
  <c r="J9" i="38"/>
  <c r="K8" i="38"/>
  <c r="J8" i="38"/>
  <c r="K7" i="38"/>
  <c r="J7" i="38"/>
  <c r="K6" i="38"/>
  <c r="J6" i="38"/>
  <c r="K5" i="38"/>
  <c r="J5" i="38"/>
  <c r="K4" i="38"/>
  <c r="J4" i="38"/>
  <c r="K3" i="38"/>
  <c r="J3" i="38"/>
  <c r="D17" i="42"/>
  <c r="E17" i="42"/>
  <c r="F17" i="42"/>
  <c r="F47" i="42" s="1"/>
  <c r="G17" i="42"/>
  <c r="G47" i="42" s="1"/>
  <c r="H17" i="42"/>
  <c r="I17" i="42"/>
  <c r="J17" i="42"/>
  <c r="J47" i="42" s="1"/>
  <c r="K17" i="42"/>
  <c r="K47" i="42" s="1"/>
  <c r="L17" i="42"/>
  <c r="M17" i="42"/>
  <c r="N17" i="42"/>
  <c r="N47" i="42" s="1"/>
  <c r="O17" i="42"/>
  <c r="O47" i="42" s="1"/>
  <c r="P17" i="42"/>
  <c r="Q17" i="42"/>
  <c r="R17" i="42"/>
  <c r="R47" i="42" s="1"/>
  <c r="S17" i="42"/>
  <c r="S47" i="42" s="1"/>
  <c r="T17" i="42"/>
  <c r="U17" i="42"/>
  <c r="V17" i="42"/>
  <c r="V47" i="42" s="1"/>
  <c r="W17" i="42"/>
  <c r="W47" i="42" s="1"/>
  <c r="X17" i="42"/>
  <c r="Y17" i="42"/>
  <c r="D25" i="42"/>
  <c r="E25" i="42"/>
  <c r="F25" i="42"/>
  <c r="G25" i="42"/>
  <c r="H25" i="42"/>
  <c r="I25" i="42"/>
  <c r="J25" i="42"/>
  <c r="K25" i="42"/>
  <c r="L25" i="42"/>
  <c r="M25" i="42"/>
  <c r="N25" i="42"/>
  <c r="O25" i="42"/>
  <c r="P25" i="42"/>
  <c r="Q25" i="42"/>
  <c r="R25" i="42"/>
  <c r="S25" i="42"/>
  <c r="T25" i="42"/>
  <c r="U25" i="42"/>
  <c r="V25" i="42"/>
  <c r="W25" i="42"/>
  <c r="X25" i="42"/>
  <c r="Y25" i="42"/>
  <c r="D46" i="42"/>
  <c r="E46" i="42"/>
  <c r="F46" i="42"/>
  <c r="G46" i="42"/>
  <c r="H46" i="42"/>
  <c r="I46" i="42"/>
  <c r="J46" i="42"/>
  <c r="K46" i="42"/>
  <c r="L46" i="42"/>
  <c r="M46" i="42"/>
  <c r="N46" i="42"/>
  <c r="O46" i="42"/>
  <c r="P46" i="42"/>
  <c r="Q46" i="42"/>
  <c r="R46" i="42"/>
  <c r="S46" i="42"/>
  <c r="T46" i="42"/>
  <c r="U46" i="42"/>
  <c r="V46" i="42"/>
  <c r="W46" i="42"/>
  <c r="X46" i="42"/>
  <c r="Y46" i="42"/>
  <c r="D47" i="42"/>
  <c r="E47" i="42"/>
  <c r="H47" i="42"/>
  <c r="I47" i="42"/>
  <c r="L47" i="42"/>
  <c r="M47" i="42"/>
  <c r="P47" i="42"/>
  <c r="Q47" i="42"/>
  <c r="T47" i="42"/>
  <c r="U47" i="42"/>
  <c r="X47" i="42"/>
  <c r="Y47" i="42"/>
  <c r="K45" i="33"/>
  <c r="J45" i="33"/>
  <c r="K44" i="33"/>
  <c r="J44" i="33"/>
  <c r="K43" i="33"/>
  <c r="J43" i="33"/>
  <c r="K42" i="33"/>
  <c r="J42" i="33"/>
  <c r="K41" i="33"/>
  <c r="J41" i="33"/>
  <c r="K40" i="33"/>
  <c r="J40" i="33"/>
  <c r="K39" i="33"/>
  <c r="J39" i="33"/>
  <c r="K38" i="33"/>
  <c r="J38" i="33"/>
  <c r="K37" i="33"/>
  <c r="J37" i="33"/>
  <c r="K36" i="33"/>
  <c r="J36" i="33"/>
  <c r="K35" i="33"/>
  <c r="J35" i="33"/>
  <c r="K34" i="33"/>
  <c r="J34" i="33"/>
  <c r="K33" i="33"/>
  <c r="J33" i="33"/>
  <c r="K32" i="33"/>
  <c r="J32" i="33"/>
  <c r="K31" i="33"/>
  <c r="J31" i="33"/>
  <c r="K30" i="33"/>
  <c r="J30" i="33"/>
  <c r="K29" i="33"/>
  <c r="J29" i="33"/>
  <c r="K28" i="33"/>
  <c r="J28" i="33"/>
  <c r="K27" i="33"/>
  <c r="J27" i="33"/>
  <c r="K26" i="33"/>
  <c r="J26" i="33"/>
  <c r="K24" i="33"/>
  <c r="J24" i="33"/>
  <c r="K23" i="33"/>
  <c r="J23" i="33"/>
  <c r="K22" i="33"/>
  <c r="J22" i="33"/>
  <c r="K21" i="33"/>
  <c r="J21" i="33"/>
  <c r="K20" i="33"/>
  <c r="J20" i="33"/>
  <c r="K19" i="33"/>
  <c r="J19" i="33"/>
  <c r="K18" i="33"/>
  <c r="J18" i="33"/>
  <c r="K16" i="33"/>
  <c r="J16" i="33"/>
  <c r="K15" i="33"/>
  <c r="J15" i="33"/>
  <c r="K14" i="33"/>
  <c r="J14" i="33"/>
  <c r="K13" i="33"/>
  <c r="J13" i="33"/>
  <c r="K12" i="33"/>
  <c r="J12" i="33"/>
  <c r="K11" i="33"/>
  <c r="J11" i="33"/>
  <c r="K10" i="33"/>
  <c r="J10" i="33"/>
  <c r="K9" i="33"/>
  <c r="J9" i="33"/>
  <c r="K8" i="33"/>
  <c r="J8" i="33"/>
  <c r="K7" i="33"/>
  <c r="J7" i="33"/>
  <c r="K6" i="33"/>
  <c r="J6" i="33"/>
  <c r="K5" i="33"/>
  <c r="J5" i="33"/>
  <c r="K4" i="33"/>
  <c r="J4" i="33"/>
  <c r="K3" i="33"/>
  <c r="J3" i="33"/>
  <c r="I46" i="33"/>
  <c r="H46" i="33"/>
  <c r="G46" i="33"/>
  <c r="F46" i="33"/>
  <c r="E46" i="33"/>
  <c r="K46" i="33" s="1"/>
  <c r="D46" i="33"/>
  <c r="J46" i="33" s="1"/>
  <c r="I25" i="33"/>
  <c r="H25" i="33"/>
  <c r="G25" i="33"/>
  <c r="F25" i="33"/>
  <c r="E25" i="33"/>
  <c r="D25" i="33"/>
  <c r="I17" i="33"/>
  <c r="I47" i="33" s="1"/>
  <c r="H17" i="33"/>
  <c r="H47" i="33" s="1"/>
  <c r="G17" i="33"/>
  <c r="F17" i="33"/>
  <c r="E17" i="33"/>
  <c r="E47" i="33" s="1"/>
  <c r="D17" i="33"/>
  <c r="D47" i="33" s="1"/>
  <c r="AC45" i="35"/>
  <c r="AB45" i="35"/>
  <c r="AC44" i="35"/>
  <c r="AB44" i="35"/>
  <c r="AC43" i="35"/>
  <c r="AB43" i="35"/>
  <c r="AC42" i="35"/>
  <c r="AB42" i="35"/>
  <c r="AC41" i="35"/>
  <c r="AB41" i="35"/>
  <c r="AC40" i="35"/>
  <c r="AB40" i="35"/>
  <c r="AC39" i="35"/>
  <c r="AB39" i="35"/>
  <c r="AC38" i="35"/>
  <c r="AB38" i="35"/>
  <c r="AC37" i="35"/>
  <c r="AB37" i="35"/>
  <c r="AC36" i="35"/>
  <c r="AB36" i="35"/>
  <c r="AC35" i="35"/>
  <c r="AB35" i="35"/>
  <c r="AC34" i="35"/>
  <c r="AB34" i="35"/>
  <c r="AC33" i="35"/>
  <c r="AB33" i="35"/>
  <c r="AC32" i="35"/>
  <c r="AB32" i="35"/>
  <c r="AC31" i="35"/>
  <c r="AB31" i="35"/>
  <c r="AC30" i="35"/>
  <c r="AB30" i="35"/>
  <c r="AC29" i="35"/>
  <c r="AB29" i="35"/>
  <c r="AC28" i="35"/>
  <c r="AB28" i="35"/>
  <c r="AC27" i="35"/>
  <c r="AB27" i="35"/>
  <c r="AC26" i="35"/>
  <c r="AB26" i="35"/>
  <c r="AC24" i="35"/>
  <c r="AB24" i="35"/>
  <c r="AC23" i="35"/>
  <c r="AB23" i="35"/>
  <c r="AC22" i="35"/>
  <c r="AB22" i="35"/>
  <c r="AC21" i="35"/>
  <c r="AB21" i="35"/>
  <c r="AC20" i="35"/>
  <c r="AB20" i="35"/>
  <c r="AC19" i="35"/>
  <c r="AB19" i="35"/>
  <c r="AC18" i="35"/>
  <c r="AB18" i="35"/>
  <c r="AC16" i="35"/>
  <c r="AB16" i="35"/>
  <c r="AC15" i="35"/>
  <c r="AB15" i="35"/>
  <c r="AC14" i="35"/>
  <c r="AB14" i="35"/>
  <c r="AC13" i="35"/>
  <c r="AB13" i="35"/>
  <c r="AC12" i="35"/>
  <c r="AB12" i="35"/>
  <c r="AC11" i="35"/>
  <c r="AB11" i="35"/>
  <c r="AC10" i="35"/>
  <c r="AB10" i="35"/>
  <c r="AC9" i="35"/>
  <c r="AB9" i="35"/>
  <c r="AC8" i="35"/>
  <c r="AB8" i="35"/>
  <c r="AC7" i="35"/>
  <c r="AB7" i="35"/>
  <c r="AC6" i="35"/>
  <c r="AB6" i="35"/>
  <c r="AC5" i="35"/>
  <c r="AB5" i="35"/>
  <c r="AC4" i="35"/>
  <c r="AB4" i="35"/>
  <c r="AC3" i="35"/>
  <c r="AB3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AA17" i="35"/>
  <c r="AA47" i="35" s="1"/>
  <c r="Z17" i="35"/>
  <c r="Z47" i="35" s="1"/>
  <c r="Y17" i="35"/>
  <c r="Y47" i="35" s="1"/>
  <c r="X17" i="35"/>
  <c r="X47" i="35" s="1"/>
  <c r="W17" i="35"/>
  <c r="W47" i="35" s="1"/>
  <c r="V17" i="35"/>
  <c r="V47" i="35" s="1"/>
  <c r="U17" i="35"/>
  <c r="U47" i="35" s="1"/>
  <c r="T17" i="35"/>
  <c r="T47" i="35" s="1"/>
  <c r="S17" i="35"/>
  <c r="S47" i="35" s="1"/>
  <c r="R17" i="35"/>
  <c r="R47" i="35" s="1"/>
  <c r="Q17" i="35"/>
  <c r="Q47" i="35" s="1"/>
  <c r="P17" i="35"/>
  <c r="P47" i="35" s="1"/>
  <c r="O17" i="35"/>
  <c r="O47" i="35" s="1"/>
  <c r="N17" i="35"/>
  <c r="N47" i="35" s="1"/>
  <c r="M17" i="35"/>
  <c r="M47" i="35" s="1"/>
  <c r="L17" i="35"/>
  <c r="L47" i="35" s="1"/>
  <c r="K17" i="35"/>
  <c r="K47" i="35" s="1"/>
  <c r="J17" i="35"/>
  <c r="J47" i="35" s="1"/>
  <c r="I17" i="35"/>
  <c r="I47" i="35" s="1"/>
  <c r="H17" i="35"/>
  <c r="H47" i="35" s="1"/>
  <c r="G17" i="35"/>
  <c r="G47" i="35" s="1"/>
  <c r="F17" i="35"/>
  <c r="F47" i="35" s="1"/>
  <c r="E17" i="35"/>
  <c r="D17" i="35"/>
  <c r="AA45" i="40"/>
  <c r="E45" i="44" s="1"/>
  <c r="Z45" i="40"/>
  <c r="D45" i="44" s="1"/>
  <c r="F45" i="44" s="1"/>
  <c r="AA44" i="40"/>
  <c r="Z44" i="40"/>
  <c r="AA43" i="40"/>
  <c r="E43" i="44" s="1"/>
  <c r="Z43" i="40"/>
  <c r="D43" i="44" s="1"/>
  <c r="F43" i="44" s="1"/>
  <c r="AA42" i="40"/>
  <c r="Z42" i="40"/>
  <c r="AA41" i="40"/>
  <c r="E41" i="44" s="1"/>
  <c r="Z41" i="40"/>
  <c r="D41" i="44" s="1"/>
  <c r="F41" i="44" s="1"/>
  <c r="AA40" i="40"/>
  <c r="Z40" i="40"/>
  <c r="AA39" i="40"/>
  <c r="E39" i="44" s="1"/>
  <c r="Z39" i="40"/>
  <c r="D39" i="44" s="1"/>
  <c r="F39" i="44" s="1"/>
  <c r="AA38" i="40"/>
  <c r="Z38" i="40"/>
  <c r="AA37" i="40"/>
  <c r="E37" i="44" s="1"/>
  <c r="Z37" i="40"/>
  <c r="D37" i="44" s="1"/>
  <c r="F37" i="44" s="1"/>
  <c r="AA36" i="40"/>
  <c r="Z36" i="40"/>
  <c r="AA35" i="40"/>
  <c r="E35" i="44" s="1"/>
  <c r="Z35" i="40"/>
  <c r="D35" i="44" s="1"/>
  <c r="F35" i="44" s="1"/>
  <c r="AA34" i="40"/>
  <c r="Z34" i="40"/>
  <c r="AA33" i="40"/>
  <c r="E33" i="44" s="1"/>
  <c r="Z33" i="40"/>
  <c r="D33" i="44" s="1"/>
  <c r="F33" i="44" s="1"/>
  <c r="AA32" i="40"/>
  <c r="Z32" i="40"/>
  <c r="AA31" i="40"/>
  <c r="E31" i="44" s="1"/>
  <c r="Z31" i="40"/>
  <c r="D31" i="44" s="1"/>
  <c r="F31" i="44" s="1"/>
  <c r="AA30" i="40"/>
  <c r="Z30" i="40"/>
  <c r="AA29" i="40"/>
  <c r="E29" i="44" s="1"/>
  <c r="Z29" i="40"/>
  <c r="D29" i="44" s="1"/>
  <c r="F29" i="44" s="1"/>
  <c r="AA28" i="40"/>
  <c r="Z28" i="40"/>
  <c r="AA27" i="40"/>
  <c r="E27" i="44" s="1"/>
  <c r="Z27" i="40"/>
  <c r="D27" i="44" s="1"/>
  <c r="F27" i="44" s="1"/>
  <c r="AA26" i="40"/>
  <c r="Z26" i="40"/>
  <c r="AA24" i="40"/>
  <c r="E24" i="44" s="1"/>
  <c r="Z24" i="40"/>
  <c r="D24" i="44" s="1"/>
  <c r="F24" i="44" s="1"/>
  <c r="AA23" i="40"/>
  <c r="Z23" i="40"/>
  <c r="AA22" i="40"/>
  <c r="E22" i="44" s="1"/>
  <c r="Z22" i="40"/>
  <c r="D22" i="44" s="1"/>
  <c r="F22" i="44" s="1"/>
  <c r="AA21" i="40"/>
  <c r="Z21" i="40"/>
  <c r="AA20" i="40"/>
  <c r="E20" i="44" s="1"/>
  <c r="Z20" i="40"/>
  <c r="D20" i="44" s="1"/>
  <c r="F20" i="44" s="1"/>
  <c r="AA19" i="40"/>
  <c r="Z19" i="40"/>
  <c r="AA18" i="40"/>
  <c r="E18" i="44" s="1"/>
  <c r="Z18" i="40"/>
  <c r="D18" i="44" s="1"/>
  <c r="AA16" i="40"/>
  <c r="Z16" i="40"/>
  <c r="AA15" i="40"/>
  <c r="E15" i="44" s="1"/>
  <c r="Z15" i="40"/>
  <c r="D15" i="44" s="1"/>
  <c r="F15" i="44" s="1"/>
  <c r="AA14" i="40"/>
  <c r="Z14" i="40"/>
  <c r="AA13" i="40"/>
  <c r="E13" i="44" s="1"/>
  <c r="Z13" i="40"/>
  <c r="D13" i="44" s="1"/>
  <c r="F13" i="44" s="1"/>
  <c r="AA12" i="40"/>
  <c r="Z12" i="40"/>
  <c r="AA11" i="40"/>
  <c r="E11" i="44" s="1"/>
  <c r="Z11" i="40"/>
  <c r="D11" i="44" s="1"/>
  <c r="F11" i="44" s="1"/>
  <c r="AA10" i="40"/>
  <c r="Z10" i="40"/>
  <c r="AA9" i="40"/>
  <c r="E9" i="44" s="1"/>
  <c r="Z9" i="40"/>
  <c r="D9" i="44" s="1"/>
  <c r="F9" i="44" s="1"/>
  <c r="AA8" i="40"/>
  <c r="Z8" i="40"/>
  <c r="AA7" i="40"/>
  <c r="E7" i="44" s="1"/>
  <c r="Z7" i="40"/>
  <c r="D7" i="44" s="1"/>
  <c r="F7" i="44" s="1"/>
  <c r="AA6" i="40"/>
  <c r="Z6" i="40"/>
  <c r="AA5" i="40"/>
  <c r="E5" i="44" s="1"/>
  <c r="Z5" i="40"/>
  <c r="D5" i="44" s="1"/>
  <c r="F5" i="44" s="1"/>
  <c r="AA4" i="40"/>
  <c r="Z4" i="40"/>
  <c r="AA3" i="40"/>
  <c r="E3" i="44" s="1"/>
  <c r="Z3" i="40"/>
  <c r="D3" i="44" s="1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AA25" i="40" s="1"/>
  <c r="D25" i="40"/>
  <c r="Z25" i="40" s="1"/>
  <c r="Y17" i="40"/>
  <c r="X17" i="40"/>
  <c r="W17" i="40"/>
  <c r="W47" i="40" s="1"/>
  <c r="V17" i="40"/>
  <c r="V47" i="40" s="1"/>
  <c r="U17" i="40"/>
  <c r="T17" i="40"/>
  <c r="S17" i="40"/>
  <c r="S47" i="40" s="1"/>
  <c r="R17" i="40"/>
  <c r="R47" i="40" s="1"/>
  <c r="Q17" i="40"/>
  <c r="P17" i="40"/>
  <c r="O17" i="40"/>
  <c r="O47" i="40" s="1"/>
  <c r="N17" i="40"/>
  <c r="N47" i="40" s="1"/>
  <c r="M17" i="40"/>
  <c r="L17" i="40"/>
  <c r="K17" i="40"/>
  <c r="K47" i="40" s="1"/>
  <c r="J17" i="40"/>
  <c r="J47" i="40" s="1"/>
  <c r="I17" i="40"/>
  <c r="H17" i="40"/>
  <c r="G17" i="40"/>
  <c r="G47" i="40" s="1"/>
  <c r="F17" i="40"/>
  <c r="F47" i="40" s="1"/>
  <c r="E17" i="40"/>
  <c r="D17" i="40"/>
  <c r="D21" i="30"/>
  <c r="D16" i="30"/>
  <c r="D11" i="30"/>
  <c r="E46" i="18"/>
  <c r="D46" i="18"/>
  <c r="F46" i="18" s="1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E25" i="18"/>
  <c r="D25" i="18"/>
  <c r="F24" i="18"/>
  <c r="F23" i="18"/>
  <c r="F22" i="18"/>
  <c r="F21" i="18"/>
  <c r="F20" i="18"/>
  <c r="F19" i="18"/>
  <c r="F18" i="18"/>
  <c r="E17" i="18"/>
  <c r="D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45" i="5"/>
  <c r="F44" i="5"/>
  <c r="F43" i="5"/>
  <c r="F42" i="5"/>
  <c r="F41" i="5"/>
  <c r="F40" i="5"/>
  <c r="F39" i="5"/>
  <c r="F38" i="5"/>
  <c r="F37" i="5"/>
  <c r="F45" i="9"/>
  <c r="F44" i="9"/>
  <c r="F43" i="9"/>
  <c r="F42" i="9"/>
  <c r="F41" i="9"/>
  <c r="F40" i="9"/>
  <c r="F39" i="9"/>
  <c r="F38" i="9"/>
  <c r="F37" i="9"/>
  <c r="F45" i="34"/>
  <c r="F44" i="34"/>
  <c r="F43" i="34"/>
  <c r="F42" i="34"/>
  <c r="F41" i="34"/>
  <c r="F40" i="34"/>
  <c r="F39" i="34"/>
  <c r="F38" i="34"/>
  <c r="F37" i="34"/>
  <c r="F45" i="4"/>
  <c r="F44" i="4"/>
  <c r="F43" i="4"/>
  <c r="F42" i="4"/>
  <c r="F41" i="4"/>
  <c r="F40" i="4"/>
  <c r="F39" i="4"/>
  <c r="F38" i="4"/>
  <c r="F37" i="4"/>
  <c r="F45" i="15"/>
  <c r="F44" i="15"/>
  <c r="F43" i="15"/>
  <c r="F42" i="15"/>
  <c r="F41" i="15"/>
  <c r="F40" i="15"/>
  <c r="F39" i="15"/>
  <c r="F38" i="15"/>
  <c r="F37" i="15"/>
  <c r="E46" i="9"/>
  <c r="E9" i="2" s="1"/>
  <c r="D46" i="9"/>
  <c r="F36" i="9"/>
  <c r="F35" i="9"/>
  <c r="F34" i="9"/>
  <c r="F33" i="9"/>
  <c r="F32" i="9"/>
  <c r="F31" i="9"/>
  <c r="F30" i="9"/>
  <c r="F29" i="9"/>
  <c r="F28" i="9"/>
  <c r="F27" i="9"/>
  <c r="F26" i="9"/>
  <c r="E25" i="9"/>
  <c r="D25" i="9"/>
  <c r="F24" i="9"/>
  <c r="F23" i="9"/>
  <c r="F22" i="9"/>
  <c r="F21" i="9"/>
  <c r="F20" i="9"/>
  <c r="F19" i="9"/>
  <c r="F18" i="9"/>
  <c r="E17" i="9"/>
  <c r="E47" i="9" s="1"/>
  <c r="D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E46" i="4"/>
  <c r="F46" i="4" s="1"/>
  <c r="D46" i="4"/>
  <c r="E46" i="5"/>
  <c r="D46" i="5"/>
  <c r="F46" i="5"/>
  <c r="F36" i="5"/>
  <c r="F35" i="5"/>
  <c r="F34" i="5"/>
  <c r="F33" i="5"/>
  <c r="F32" i="5"/>
  <c r="F31" i="5"/>
  <c r="F30" i="5"/>
  <c r="F29" i="5"/>
  <c r="F28" i="5"/>
  <c r="F27" i="5"/>
  <c r="F26" i="5"/>
  <c r="E25" i="5"/>
  <c r="D25" i="5"/>
  <c r="F24" i="5"/>
  <c r="F23" i="5"/>
  <c r="F22" i="5"/>
  <c r="F21" i="5"/>
  <c r="F20" i="5"/>
  <c r="F19" i="5"/>
  <c r="F18" i="5"/>
  <c r="E17" i="5"/>
  <c r="D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36" i="4"/>
  <c r="F35" i="4"/>
  <c r="F34" i="4"/>
  <c r="F33" i="4"/>
  <c r="F32" i="4"/>
  <c r="F31" i="4"/>
  <c r="F30" i="4"/>
  <c r="F29" i="4"/>
  <c r="F28" i="4"/>
  <c r="F27" i="4"/>
  <c r="F26" i="4"/>
  <c r="E25" i="4"/>
  <c r="D25" i="4"/>
  <c r="F24" i="4"/>
  <c r="F23" i="4"/>
  <c r="F22" i="4"/>
  <c r="F21" i="4"/>
  <c r="F20" i="4"/>
  <c r="F19" i="4"/>
  <c r="F18" i="4"/>
  <c r="E17" i="4"/>
  <c r="D17" i="4"/>
  <c r="D47" i="4" s="1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E28" i="6"/>
  <c r="D28" i="6"/>
  <c r="F27" i="6"/>
  <c r="F25" i="6"/>
  <c r="F24" i="6"/>
  <c r="F23" i="6"/>
  <c r="F22" i="6"/>
  <c r="F21" i="6"/>
  <c r="F20" i="6"/>
  <c r="E19" i="6"/>
  <c r="D19" i="6"/>
  <c r="F19" i="6" s="1"/>
  <c r="F18" i="6"/>
  <c r="F17" i="6"/>
  <c r="F16" i="6"/>
  <c r="F15" i="6"/>
  <c r="E14" i="6"/>
  <c r="D14" i="6"/>
  <c r="F13" i="6"/>
  <c r="F12" i="6"/>
  <c r="F11" i="6"/>
  <c r="F10" i="6"/>
  <c r="F9" i="6"/>
  <c r="F8" i="6"/>
  <c r="F7" i="6"/>
  <c r="F6" i="6"/>
  <c r="F5" i="6"/>
  <c r="F4" i="6"/>
  <c r="F3" i="6"/>
  <c r="E46" i="34"/>
  <c r="D46" i="34"/>
  <c r="F46" i="34" s="1"/>
  <c r="F36" i="34"/>
  <c r="F35" i="34"/>
  <c r="F34" i="34"/>
  <c r="F33" i="34"/>
  <c r="F32" i="34"/>
  <c r="F31" i="34"/>
  <c r="F30" i="34"/>
  <c r="F29" i="34"/>
  <c r="F28" i="34"/>
  <c r="F27" i="34"/>
  <c r="F26" i="34"/>
  <c r="E25" i="34"/>
  <c r="D25" i="34"/>
  <c r="F25" i="34" s="1"/>
  <c r="F24" i="34"/>
  <c r="F23" i="34"/>
  <c r="F22" i="34"/>
  <c r="F21" i="34"/>
  <c r="F20" i="34"/>
  <c r="F19" i="34"/>
  <c r="F18" i="34"/>
  <c r="E17" i="34"/>
  <c r="E47" i="34" s="1"/>
  <c r="D17" i="34"/>
  <c r="F16" i="34"/>
  <c r="F15" i="34"/>
  <c r="F14" i="34"/>
  <c r="F13" i="34"/>
  <c r="F12" i="34"/>
  <c r="F11" i="34"/>
  <c r="F10" i="34"/>
  <c r="F9" i="34"/>
  <c r="F8" i="34"/>
  <c r="F7" i="34"/>
  <c r="F6" i="34"/>
  <c r="F5" i="34"/>
  <c r="F4" i="34"/>
  <c r="F3" i="34"/>
  <c r="F14" i="10"/>
  <c r="D29" i="6" l="1"/>
  <c r="F29" i="6" s="1"/>
  <c r="E47" i="4"/>
  <c r="E4" i="2" s="1"/>
  <c r="D47" i="5"/>
  <c r="D5" i="2" s="1"/>
  <c r="Z17" i="40"/>
  <c r="H47" i="40"/>
  <c r="L47" i="40"/>
  <c r="P47" i="40"/>
  <c r="T47" i="40"/>
  <c r="X47" i="40"/>
  <c r="Z46" i="40"/>
  <c r="D4" i="44"/>
  <c r="D6" i="44"/>
  <c r="F6" i="44" s="1"/>
  <c r="D8" i="44"/>
  <c r="F8" i="44" s="1"/>
  <c r="D10" i="44"/>
  <c r="D12" i="44"/>
  <c r="D14" i="44"/>
  <c r="F14" i="44" s="1"/>
  <c r="D16" i="44"/>
  <c r="F16" i="44" s="1"/>
  <c r="D19" i="44"/>
  <c r="D21" i="44"/>
  <c r="D23" i="44"/>
  <c r="F23" i="44" s="1"/>
  <c r="D26" i="44"/>
  <c r="D46" i="44" s="1"/>
  <c r="D28" i="44"/>
  <c r="D30" i="44"/>
  <c r="D32" i="44"/>
  <c r="F32" i="44" s="1"/>
  <c r="D34" i="44"/>
  <c r="F34" i="44" s="1"/>
  <c r="D36" i="44"/>
  <c r="D38" i="44"/>
  <c r="D40" i="44"/>
  <c r="F40" i="44" s="1"/>
  <c r="D42" i="44"/>
  <c r="F42" i="44" s="1"/>
  <c r="D44" i="44"/>
  <c r="AB17" i="35"/>
  <c r="AB25" i="35"/>
  <c r="AB46" i="35"/>
  <c r="F47" i="33"/>
  <c r="J47" i="33" s="1"/>
  <c r="D15" i="2" s="1"/>
  <c r="J25" i="33"/>
  <c r="F47" i="38"/>
  <c r="J47" i="38" s="1"/>
  <c r="D18" i="2" s="1"/>
  <c r="J46" i="38"/>
  <c r="D47" i="34"/>
  <c r="F47" i="34" s="1"/>
  <c r="E29" i="6"/>
  <c r="E6" i="2" s="1"/>
  <c r="D47" i="9"/>
  <c r="F47" i="9" s="1"/>
  <c r="E47" i="18"/>
  <c r="E19" i="2" s="1"/>
  <c r="F25" i="18"/>
  <c r="AA17" i="40"/>
  <c r="I47" i="40"/>
  <c r="M47" i="40"/>
  <c r="Q47" i="40"/>
  <c r="U47" i="40"/>
  <c r="Y47" i="40"/>
  <c r="AA46" i="40"/>
  <c r="E4" i="44"/>
  <c r="E17" i="44" s="1"/>
  <c r="E6" i="44"/>
  <c r="E8" i="44"/>
  <c r="E10" i="44"/>
  <c r="E12" i="44"/>
  <c r="E14" i="44"/>
  <c r="E16" i="44"/>
  <c r="E19" i="44"/>
  <c r="E25" i="44" s="1"/>
  <c r="E21" i="44"/>
  <c r="E23" i="44"/>
  <c r="E26" i="44"/>
  <c r="E28" i="44"/>
  <c r="E30" i="44"/>
  <c r="E32" i="44"/>
  <c r="E34" i="44"/>
  <c r="E36" i="44"/>
  <c r="E38" i="44"/>
  <c r="E40" i="44"/>
  <c r="E42" i="44"/>
  <c r="E44" i="44"/>
  <c r="AC17" i="35"/>
  <c r="AC25" i="35"/>
  <c r="AC46" i="35"/>
  <c r="G47" i="33"/>
  <c r="K47" i="33" s="1"/>
  <c r="E15" i="2" s="1"/>
  <c r="K25" i="33"/>
  <c r="G47" i="38"/>
  <c r="K47" i="38" s="1"/>
  <c r="E18" i="2" s="1"/>
  <c r="K46" i="38"/>
  <c r="F3" i="44"/>
  <c r="F18" i="44"/>
  <c r="F26" i="44"/>
  <c r="E17" i="2"/>
  <c r="AC47" i="42"/>
  <c r="AC46" i="42"/>
  <c r="AC25" i="42"/>
  <c r="AC17" i="42"/>
  <c r="F28" i="6"/>
  <c r="D22" i="30"/>
  <c r="E20" i="2" s="1"/>
  <c r="D17" i="2"/>
  <c r="AB47" i="42"/>
  <c r="AB46" i="42"/>
  <c r="AB25" i="42"/>
  <c r="AB17" i="42"/>
  <c r="D47" i="18"/>
  <c r="D47" i="35"/>
  <c r="AB47" i="35" s="1"/>
  <c r="D14" i="2" s="1"/>
  <c r="J17" i="33"/>
  <c r="F47" i="4"/>
  <c r="D4" i="2"/>
  <c r="F46" i="9"/>
  <c r="D9" i="2"/>
  <c r="E47" i="35"/>
  <c r="AC47" i="35" s="1"/>
  <c r="E14" i="2" s="1"/>
  <c r="K17" i="33"/>
  <c r="F25" i="9"/>
  <c r="F25" i="5"/>
  <c r="F25" i="4"/>
  <c r="J17" i="38"/>
  <c r="K17" i="38"/>
  <c r="D47" i="40"/>
  <c r="E47" i="40"/>
  <c r="F17" i="18"/>
  <c r="F17" i="9"/>
  <c r="E47" i="5"/>
  <c r="E5" i="2" s="1"/>
  <c r="F17" i="5"/>
  <c r="F17" i="4"/>
  <c r="F14" i="6"/>
  <c r="F17" i="34"/>
  <c r="D17" i="44" l="1"/>
  <c r="F17" i="44" s="1"/>
  <c r="F47" i="5"/>
  <c r="AA47" i="40"/>
  <c r="E13" i="2" s="1"/>
  <c r="D6" i="2"/>
  <c r="D25" i="44"/>
  <c r="F25" i="44" s="1"/>
  <c r="E46" i="44"/>
  <c r="E47" i="44" s="1"/>
  <c r="F38" i="44"/>
  <c r="F30" i="44"/>
  <c r="F21" i="44"/>
  <c r="F12" i="44"/>
  <c r="F4" i="44"/>
  <c r="Z47" i="40"/>
  <c r="D13" i="2" s="1"/>
  <c r="F44" i="44"/>
  <c r="F36" i="44"/>
  <c r="F28" i="44"/>
  <c r="F19" i="44"/>
  <c r="F10" i="44"/>
  <c r="D47" i="44"/>
  <c r="F47" i="18"/>
  <c r="D19" i="2"/>
  <c r="E28" i="7"/>
  <c r="D28" i="7"/>
  <c r="F27" i="7"/>
  <c r="F25" i="7"/>
  <c r="F24" i="7"/>
  <c r="F23" i="7"/>
  <c r="F22" i="7"/>
  <c r="F21" i="7"/>
  <c r="F20" i="7"/>
  <c r="E19" i="7"/>
  <c r="D19" i="7"/>
  <c r="F18" i="7"/>
  <c r="F17" i="7"/>
  <c r="F16" i="7"/>
  <c r="F15" i="7"/>
  <c r="E14" i="7"/>
  <c r="D14" i="7"/>
  <c r="D29" i="7" s="1"/>
  <c r="F13" i="7"/>
  <c r="F12" i="7"/>
  <c r="F11" i="7"/>
  <c r="F10" i="7"/>
  <c r="F9" i="7"/>
  <c r="F8" i="7"/>
  <c r="F7" i="7"/>
  <c r="F6" i="7"/>
  <c r="F5" i="7"/>
  <c r="F4" i="7"/>
  <c r="F3" i="7"/>
  <c r="E27" i="8"/>
  <c r="D27" i="8"/>
  <c r="F26" i="8"/>
  <c r="F24" i="8"/>
  <c r="F23" i="8"/>
  <c r="F22" i="8"/>
  <c r="F21" i="8"/>
  <c r="F20" i="8"/>
  <c r="F19" i="8"/>
  <c r="E18" i="8"/>
  <c r="D18" i="8"/>
  <c r="F17" i="8"/>
  <c r="F16" i="8"/>
  <c r="F15" i="8"/>
  <c r="F14" i="8"/>
  <c r="E13" i="8"/>
  <c r="D13" i="8"/>
  <c r="D28" i="8" s="1"/>
  <c r="F12" i="8"/>
  <c r="F11" i="8"/>
  <c r="F10" i="8"/>
  <c r="F9" i="8"/>
  <c r="F8" i="8"/>
  <c r="F7" i="8"/>
  <c r="F6" i="8"/>
  <c r="F5" i="8"/>
  <c r="F4" i="8"/>
  <c r="F3" i="8"/>
  <c r="E28" i="10"/>
  <c r="D28" i="10"/>
  <c r="F27" i="10"/>
  <c r="F26" i="10"/>
  <c r="F25" i="10"/>
  <c r="F24" i="10"/>
  <c r="F23" i="10"/>
  <c r="F22" i="10"/>
  <c r="E21" i="10"/>
  <c r="D21" i="10"/>
  <c r="F21" i="10" s="1"/>
  <c r="F20" i="10"/>
  <c r="F19" i="10"/>
  <c r="F18" i="10"/>
  <c r="F17" i="10"/>
  <c r="F16" i="10"/>
  <c r="E15" i="10"/>
  <c r="D15" i="10"/>
  <c r="F13" i="10"/>
  <c r="F12" i="10"/>
  <c r="F11" i="10"/>
  <c r="F10" i="10"/>
  <c r="F9" i="10"/>
  <c r="F8" i="10"/>
  <c r="F7" i="10"/>
  <c r="F6" i="10"/>
  <c r="F5" i="10"/>
  <c r="F4" i="10"/>
  <c r="F3" i="10"/>
  <c r="E28" i="8" l="1"/>
  <c r="E8" i="2" s="1"/>
  <c r="F46" i="44"/>
  <c r="F47" i="44"/>
  <c r="D29" i="10"/>
  <c r="D10" i="2" s="1"/>
  <c r="E29" i="7"/>
  <c r="E7" i="2" s="1"/>
  <c r="E29" i="10"/>
  <c r="E10" i="2" s="1"/>
  <c r="F27" i="8"/>
  <c r="F28" i="7"/>
  <c r="F28" i="10"/>
  <c r="F28" i="8"/>
  <c r="D8" i="2"/>
  <c r="F29" i="7"/>
  <c r="D7" i="2"/>
  <c r="F18" i="8"/>
  <c r="F19" i="7"/>
  <c r="F15" i="10"/>
  <c r="F13" i="8"/>
  <c r="F14" i="7"/>
  <c r="F29" i="10" l="1"/>
  <c r="F32" i="15"/>
  <c r="F31" i="15"/>
  <c r="F28" i="15"/>
  <c r="F24" i="15"/>
  <c r="F23" i="15"/>
  <c r="E25" i="15"/>
  <c r="F16" i="15"/>
  <c r="F15" i="15"/>
  <c r="F30" i="15" l="1"/>
  <c r="F34" i="15"/>
  <c r="F26" i="15"/>
  <c r="F33" i="15"/>
  <c r="F36" i="15"/>
  <c r="D17" i="15"/>
  <c r="F18" i="15"/>
  <c r="F19" i="15"/>
  <c r="F21" i="15"/>
  <c r="F22" i="15"/>
  <c r="F20" i="15"/>
  <c r="E46" i="15"/>
  <c r="D46" i="15"/>
  <c r="F35" i="15"/>
  <c r="E17" i="15" l="1"/>
  <c r="E47" i="15" s="1"/>
  <c r="E16" i="2" s="1"/>
  <c r="E12" i="2" s="1"/>
  <c r="F46" i="15"/>
  <c r="F27" i="15"/>
  <c r="D25" i="15"/>
  <c r="F25" i="15" s="1"/>
  <c r="F17" i="15"/>
  <c r="F29" i="15"/>
  <c r="D47" i="15" l="1"/>
  <c r="D16" i="2" s="1"/>
  <c r="F47" i="15" l="1"/>
  <c r="F14" i="15"/>
  <c r="F13" i="15"/>
  <c r="F12" i="15"/>
  <c r="F11" i="15"/>
  <c r="F10" i="15"/>
  <c r="F9" i="15"/>
  <c r="F8" i="15"/>
  <c r="F7" i="15"/>
  <c r="F6" i="15"/>
  <c r="F5" i="15"/>
  <c r="F4" i="15"/>
  <c r="F3" i="15"/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D12" i="2" l="1"/>
  <c r="D3" i="2"/>
  <c r="E23" i="2"/>
  <c r="E21" i="2"/>
  <c r="D23" i="2"/>
  <c r="D21" i="2" l="1"/>
</calcChain>
</file>

<file path=xl/sharedStrings.xml><?xml version="1.0" encoding="utf-8"?>
<sst xmlns="http://schemas.openxmlformats.org/spreadsheetml/2006/main" count="1075" uniqueCount="190">
  <si>
    <t xml:space="preserve">مطالبات  منتقله از سال قبل </t>
  </si>
  <si>
    <t xml:space="preserve">تعهدات منتقله از سال قبل </t>
  </si>
  <si>
    <t>کاهش تخصیص</t>
  </si>
  <si>
    <t>عنوان</t>
  </si>
  <si>
    <t xml:space="preserve">افزایش اعتبارات اصلاحیه یا متمم </t>
  </si>
  <si>
    <t>فصل اول (جبران خدمت کارکنان)</t>
  </si>
  <si>
    <t>فصل دوم (استفاده از کالا و خدمات)</t>
  </si>
  <si>
    <t>فصل پنجم  (کمک های بلا عوض)</t>
  </si>
  <si>
    <t>فصل ششم (رفاه اجتماعی)</t>
  </si>
  <si>
    <t>فصل هفتم  (سایر هزینه های سال )</t>
  </si>
  <si>
    <t>کمک افراد حقیقی یا حقوقی</t>
  </si>
  <si>
    <t xml:space="preserve"> از محل واگذاری دارایی ها</t>
  </si>
  <si>
    <t xml:space="preserve">منابع استانی </t>
  </si>
  <si>
    <t>منابع جاری</t>
  </si>
  <si>
    <t>از محل اعتبارات تملک دارایی منتقله از سال قبل</t>
  </si>
  <si>
    <t>از محل قانون بودجه (اعتبارات ملی)</t>
  </si>
  <si>
    <t xml:space="preserve"> فصل سوم  (هزینه های اموال )</t>
  </si>
  <si>
    <t xml:space="preserve"> از محل مصوبه هیأت امنا (مانده وجوه یا درآمد اختصاصی) </t>
  </si>
  <si>
    <t xml:space="preserve">ابلاغی قانون بودجه </t>
  </si>
  <si>
    <t>سال 94</t>
  </si>
  <si>
    <t xml:space="preserve"> مصوبه هیأت امنا (اعتبار اختصاص یافته به تملک دارایی ) </t>
  </si>
  <si>
    <t>ردیف</t>
  </si>
  <si>
    <t>مانده وجوه  منتقله ازسال قبل</t>
  </si>
  <si>
    <t xml:space="preserve">جمع اعتبار ردیفهای ابلاغی </t>
  </si>
  <si>
    <t xml:space="preserve">آموزش </t>
  </si>
  <si>
    <t>تحقیقات دانشگاهی</t>
  </si>
  <si>
    <t>عمومی</t>
  </si>
  <si>
    <t>فنی و حرفه ای</t>
  </si>
  <si>
    <t>آموزش کاردانی</t>
  </si>
  <si>
    <t>آموزش کارشناسی</t>
  </si>
  <si>
    <t>آموزش کارشناسی ارشد</t>
  </si>
  <si>
    <t>آموزش دکترای حرفه ای</t>
  </si>
  <si>
    <t>آموزش دکترای تخصصی و فوق تخصصی</t>
  </si>
  <si>
    <t>فرهنگی رفاهی</t>
  </si>
  <si>
    <t>پژوهشهای کاربردی</t>
  </si>
  <si>
    <t>بازنشستگان</t>
  </si>
  <si>
    <t>جمع</t>
  </si>
  <si>
    <t>جمع کل</t>
  </si>
  <si>
    <t>پژوهش</t>
  </si>
  <si>
    <t>توسعه علوم مهندسی و فناوری پایه و کاربردی</t>
  </si>
  <si>
    <t>توسعه علوم پزشکی، پایه و کاربردی</t>
  </si>
  <si>
    <t>تعامل و انتشار علم و فن آوری</t>
  </si>
  <si>
    <t xml:space="preserve">بهداشت و درمان </t>
  </si>
  <si>
    <t>خدمات دارویی</t>
  </si>
  <si>
    <t>خدمات درمانی</t>
  </si>
  <si>
    <t>فوریت های پزشکی</t>
  </si>
  <si>
    <t>سلامت شهری</t>
  </si>
  <si>
    <t>سلامت روستایی</t>
  </si>
  <si>
    <t>واگذاری به بخش غیر دولتی</t>
  </si>
  <si>
    <t>جمع کل آموزش، پژوهش و بهداشت و درمان</t>
  </si>
  <si>
    <t>یک در صد ارزش افزوده</t>
  </si>
  <si>
    <t>درآمد اختصاصی (شبه تجاری)</t>
  </si>
  <si>
    <t>عنوان برنامه ها</t>
  </si>
  <si>
    <t>حقوق و مزایای کارکنان رسمی (براساس احکام)</t>
  </si>
  <si>
    <t>عیدی کارکنان رسمی و پیمانی</t>
  </si>
  <si>
    <t>حقوق و دستمزد کارکنان قراردادی</t>
  </si>
  <si>
    <t>عیدی کارکنان قراردادی</t>
  </si>
  <si>
    <t>حقوق و مزایای نیروهای طرحی و ضریب K</t>
  </si>
  <si>
    <t>عیدی نیروهای طرحی و ضریب K</t>
  </si>
  <si>
    <t xml:space="preserve">اضافه کار </t>
  </si>
  <si>
    <t xml:space="preserve">طرح تمام وقتی و آنکالی </t>
  </si>
  <si>
    <t xml:space="preserve">حق محرومیت از مطب </t>
  </si>
  <si>
    <t xml:space="preserve">حق مدیریت </t>
  </si>
  <si>
    <t xml:space="preserve">سایر </t>
  </si>
  <si>
    <t>چمع</t>
  </si>
  <si>
    <t>آموزش ارتقاء کیفیت فعالیت های آموزشی</t>
  </si>
  <si>
    <t xml:space="preserve">اجاره ساختمان </t>
  </si>
  <si>
    <t xml:space="preserve">اجاره دستگاهها </t>
  </si>
  <si>
    <t xml:space="preserve">رفاه اجتماعی </t>
  </si>
  <si>
    <t>کسورات بازنشستگی و حق بیمه و حق درمان سهم دولت (کارفرما)</t>
  </si>
  <si>
    <t>کسورات بازنشستگی و حق بیمه و حق درمان سهم دولت (کارفرما) قراردادی</t>
  </si>
  <si>
    <t xml:space="preserve">بن غیر نقدی </t>
  </si>
  <si>
    <t xml:space="preserve">کمک هزینه مسکن </t>
  </si>
  <si>
    <t xml:space="preserve">پاداش پایان خدمت </t>
  </si>
  <si>
    <t xml:space="preserve">ایاب و ذهاب کارکنان </t>
  </si>
  <si>
    <t xml:space="preserve">فوت و ازدواج -مهدکودک-ورزش-صندوق -آتیه کارکنان </t>
  </si>
  <si>
    <t xml:space="preserve">کمک هزینه غذا کارکنان </t>
  </si>
  <si>
    <t xml:space="preserve">بن غیر نقدی مستمری بگیران و بازنشستگان </t>
  </si>
  <si>
    <t xml:space="preserve">حق اولاد و عائله مندی مستمری بگیران و بازنشستگان </t>
  </si>
  <si>
    <t>عیدی مستمری بگیران و بازنشستگان</t>
  </si>
  <si>
    <t>بازخرید خدمات کارکنان</t>
  </si>
  <si>
    <t>عوارض و بیمه خودروها</t>
  </si>
  <si>
    <t>سایر</t>
  </si>
  <si>
    <t xml:space="preserve">هزینه های اموال و دارایی </t>
  </si>
  <si>
    <t>مصارف (هزینه ای)</t>
  </si>
  <si>
    <t xml:space="preserve">قراردادهای تحقیقاتی و پژوهشی </t>
  </si>
  <si>
    <t xml:space="preserve">کتب ، نشریات و مجلات علمی </t>
  </si>
  <si>
    <t xml:space="preserve">مواد مصرفی آزمایشگاهی </t>
  </si>
  <si>
    <t xml:space="preserve">لوازم مصرفی اداری </t>
  </si>
  <si>
    <t>طرح نظام نوین (کارانه ) پزشکان</t>
  </si>
  <si>
    <t>طرح نظام نوین (کارانه ) کارکنان</t>
  </si>
  <si>
    <t xml:space="preserve">دارو و ملزومات پزشکی مواد آزمایشگاهی </t>
  </si>
  <si>
    <t xml:space="preserve">ماموریتهای کارکنان </t>
  </si>
  <si>
    <t xml:space="preserve">مواد غذایی </t>
  </si>
  <si>
    <t>جمع کل منابع (جمع ردیفهای 3 تا 9)</t>
  </si>
  <si>
    <t>جمع کل هزینه ها (جمع ردیفهای 12 تا 19)</t>
  </si>
  <si>
    <t>جمع منابع اعتبارات تملک دارایی  (جمع ردیفهای 23 تا 31)</t>
  </si>
  <si>
    <t>یادداشت های توضیحی جزء لاینفک بودجه تفصیلی است.</t>
  </si>
  <si>
    <t>یادداشت های توضیحی</t>
  </si>
  <si>
    <t>کد برنامه</t>
  </si>
  <si>
    <t>فصل</t>
  </si>
  <si>
    <t>فرهنگی دانشجویلن</t>
  </si>
  <si>
    <t>ماده 37 برنامه (حوادث ترافبکی)</t>
  </si>
  <si>
    <t xml:space="preserve">کمک به بیماران سوختگی </t>
  </si>
  <si>
    <t xml:space="preserve">کمک به بیماران روانی </t>
  </si>
  <si>
    <t xml:space="preserve">کمک به بیماران نیازمند </t>
  </si>
  <si>
    <t>کمک به اداره بیمارستانهای محروم</t>
  </si>
  <si>
    <t>کمک به مصدومین غیر ترافیکی</t>
  </si>
  <si>
    <t>بند ب ماده 34 (ردیف 129450)</t>
  </si>
  <si>
    <t>ردیف های متفرقه (عوارض نوشابه، دخانیات و...............)</t>
  </si>
  <si>
    <t>مجموع سایر موارد</t>
  </si>
  <si>
    <t>سایر موارد</t>
  </si>
  <si>
    <t xml:space="preserve">کاهش </t>
  </si>
  <si>
    <t>افزایش</t>
  </si>
  <si>
    <t>هدفمندی یارانه ها (برنامه تحول خدمات درمانی)</t>
  </si>
  <si>
    <t xml:space="preserve">پزشک خانواده </t>
  </si>
  <si>
    <t xml:space="preserve">سیاستهای جمعیتی </t>
  </si>
  <si>
    <t>سایر موارد بند ب ماده 34 (ردیف 129450)</t>
  </si>
  <si>
    <t xml:space="preserve">اعتبارات ابلاغی </t>
  </si>
  <si>
    <t xml:space="preserve">عمومی </t>
  </si>
  <si>
    <t>اختصاصی</t>
  </si>
  <si>
    <t xml:space="preserve"> جمع سایر هزینه ها </t>
  </si>
  <si>
    <t>ردیف های متفرقه (عوارض نوشابه، دخانیات و ....)</t>
  </si>
  <si>
    <t>قرارداد خدماتی (ازهر نوع)</t>
  </si>
  <si>
    <t>خدمات قرار دادی(نرم افزار، تأسیسات ، نگهداری و تعمیرات جزیی)</t>
  </si>
  <si>
    <t>مابه اتفاوت منابع و مصارف جاری (تفاضل ردیف 11 از 2)</t>
  </si>
  <si>
    <t>سال  ..............</t>
  </si>
  <si>
    <t>سال ...................</t>
  </si>
  <si>
    <t>سال   ..........................</t>
  </si>
  <si>
    <t>سال  ...........................</t>
  </si>
  <si>
    <t>سال  ..........................</t>
  </si>
  <si>
    <t>سال  ..............................</t>
  </si>
  <si>
    <t>سال  ...............................</t>
  </si>
  <si>
    <t>سال  .........................</t>
  </si>
  <si>
    <t xml:space="preserve">کد طبقه بندی </t>
  </si>
  <si>
    <t xml:space="preserve">عنوان پروژه </t>
  </si>
  <si>
    <t>محل وقوع پروژه</t>
  </si>
  <si>
    <t xml:space="preserve">نوع عملیات </t>
  </si>
  <si>
    <t>سوابق پروژه</t>
  </si>
  <si>
    <t>شهرستان</t>
  </si>
  <si>
    <t>شهر</t>
  </si>
  <si>
    <t>احداث</t>
  </si>
  <si>
    <t>تکمیل</t>
  </si>
  <si>
    <t xml:space="preserve">تعمیر </t>
  </si>
  <si>
    <t>تجهیز</t>
  </si>
  <si>
    <t>مطالعه</t>
  </si>
  <si>
    <t>صادر کننده مجوز</t>
  </si>
  <si>
    <t>سال شروع پروژه</t>
  </si>
  <si>
    <t xml:space="preserve">پیش بینی سال خاتمه پروژه </t>
  </si>
  <si>
    <t>کل اعتبار هزینه شده تا پایان سال 92</t>
  </si>
  <si>
    <t>اعتبار سال 93</t>
  </si>
  <si>
    <t xml:space="preserve">تعهدات (بدهی های) پروژه تا پایان سال 93 </t>
  </si>
  <si>
    <t xml:space="preserve">مانده اعتبار سال قبل </t>
  </si>
  <si>
    <t>واگذاری داراییها</t>
  </si>
  <si>
    <t>قانون بودجه (ردیفهای ملی )</t>
  </si>
  <si>
    <t>استانی</t>
  </si>
  <si>
    <t xml:space="preserve">در آمد اختصاصی </t>
  </si>
  <si>
    <t>ردیفهای متمرکز ستادی</t>
  </si>
  <si>
    <t xml:space="preserve">کمک افراد حقیقی یا حقوقی </t>
  </si>
  <si>
    <t xml:space="preserve">سایر منابع </t>
  </si>
  <si>
    <t>جمع منابع</t>
  </si>
  <si>
    <t>سایر منابع</t>
  </si>
  <si>
    <t xml:space="preserve">  اعتبارات تملک دارایی </t>
  </si>
  <si>
    <t xml:space="preserve">ازمحل ردیفهای ابلاغی ستادی  </t>
  </si>
  <si>
    <t>محل تأمین اعتبار پروژه  و میزان آن در سال 94</t>
  </si>
  <si>
    <t>یادداشت شماره 1  مانده وجوه نقد سال قبل</t>
  </si>
  <si>
    <t>یادداشت شماره 2 : مطالبات منتقله از سال قبل</t>
  </si>
  <si>
    <t xml:space="preserve"> ابلاغی قانون بودجه</t>
  </si>
  <si>
    <t>یادداشت شماره 4 : اصلاحیه یا متمم</t>
  </si>
  <si>
    <t>یادداشت شماره 5 : کاهش تخصیص (ارقام این صفحه منفی وارد شود)</t>
  </si>
  <si>
    <t>یادداشت شماره 7 : کمک اشخاص حقیقی یا حقوقی</t>
  </si>
  <si>
    <t>یادداشت شماره 8 : جابجایی اعتبارات</t>
  </si>
  <si>
    <t>سال .............</t>
  </si>
  <si>
    <t>سال ...............</t>
  </si>
  <si>
    <t xml:space="preserve"> یادداشت شماره 2.2 : فصل دوم هزینه ها (استفاده از کالا وخدمات)</t>
  </si>
  <si>
    <t>سال  .....................</t>
  </si>
  <si>
    <t xml:space="preserve">یادداشت شماره 2.3: فصل سوم هزینه  (هزینه های اموال) </t>
  </si>
  <si>
    <t>یادداشت شماره 2.5 فصل پنجم هزینه (کمکهای بلاعوض)</t>
  </si>
  <si>
    <t>سال ............</t>
  </si>
  <si>
    <t>یادداشت شماره 2.6: فصل ششم هزینه (رفاه اجتماعی)</t>
  </si>
  <si>
    <t>یادداشت شماره 2.7 فصل هفتم هزینه (سایر هزینه ها)</t>
  </si>
  <si>
    <t>یادداشت شماره 8 : تعهدات منتقله از سال قبل</t>
  </si>
  <si>
    <t>یادداشت شماره 9 : تملک دارایی از محل درآمد اختصاصی</t>
  </si>
  <si>
    <t>درمان بیماران نیازمند</t>
  </si>
  <si>
    <t>یادداشت شماره 2.1 : فصل اول هزینه ها (جبران خدمت کارکنان)</t>
  </si>
  <si>
    <t xml:space="preserve">برنامه تحقیقات دانشگاهی </t>
  </si>
  <si>
    <t>هزینه دانشجویی شامل کمک هزینه تحصیلی و غیره</t>
  </si>
  <si>
    <t>روکش 2 (جمع هزینه بر حسب برنامه)</t>
  </si>
  <si>
    <t>یادداشت شماره 6 : اعتبارات ابلاغی ستادی</t>
  </si>
  <si>
    <t>خدمات رفاهی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</si>
</sst>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0"/>
      <color theme="1"/>
      <name val="B Zar"/>
      <charset val="178"/>
    </font>
    <font>
      <sz val="14"/>
      <color theme="1"/>
      <name val="B Zar"/>
      <charset val="178"/>
    </font>
    <font>
      <sz val="14"/>
      <color theme="1"/>
      <name val="B Roya"/>
      <charset val="178"/>
    </font>
    <font>
      <sz val="14"/>
      <color theme="1"/>
      <name val="Arial"/>
      <family val="2"/>
      <scheme val="minor"/>
    </font>
    <font>
      <sz val="11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/>
    <xf numFmtId="0" fontId="0" fillId="0" borderId="1" xfId="0" applyBorder="1" applyAlignment="1">
      <alignment wrapText="1"/>
    </xf>
    <xf numFmtId="0" fontId="5" fillId="0" borderId="7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/>
    <xf numFmtId="0" fontId="0" fillId="2" borderId="1" xfId="0" applyFill="1" applyBorder="1" applyAlignment="1"/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5" fontId="0" fillId="2" borderId="1" xfId="1" applyNumberFormat="1" applyFont="1" applyFill="1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textRotation="90"/>
    </xf>
    <xf numFmtId="0" fontId="0" fillId="0" borderId="18" xfId="0" applyBorder="1" applyAlignment="1">
      <alignment horizontal="center" vertical="center"/>
    </xf>
    <xf numFmtId="0" fontId="7" fillId="0" borderId="18" xfId="0" applyFont="1" applyBorder="1" applyAlignment="1">
      <alignment horizontal="right" vertical="center" wrapText="1"/>
    </xf>
    <xf numFmtId="0" fontId="7" fillId="2" borderId="18" xfId="0" applyFont="1" applyFill="1" applyBorder="1" applyAlignment="1">
      <alignment horizontal="right" vertical="center" wrapText="1"/>
    </xf>
    <xf numFmtId="165" fontId="8" fillId="2" borderId="1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/>
    <xf numFmtId="165" fontId="8" fillId="0" borderId="1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indent="1"/>
    </xf>
    <xf numFmtId="0" fontId="8" fillId="2" borderId="1" xfId="0" applyFont="1" applyFill="1" applyBorder="1" applyAlignment="1">
      <alignment horizontal="right" vertical="center" wrapText="1"/>
    </xf>
    <xf numFmtId="0" fontId="8" fillId="0" borderId="1" xfId="0" applyFont="1" applyFill="1" applyBorder="1"/>
    <xf numFmtId="0" fontId="8" fillId="2" borderId="1" xfId="0" applyFont="1" applyFill="1" applyBorder="1"/>
    <xf numFmtId="0" fontId="8" fillId="0" borderId="7" xfId="0" applyFont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165" fontId="9" fillId="0" borderId="1" xfId="1" applyNumberFormat="1" applyFont="1" applyBorder="1" applyAlignment="1">
      <alignment horizontal="right" vertical="center" wrapText="1"/>
    </xf>
    <xf numFmtId="165" fontId="9" fillId="2" borderId="1" xfId="1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5" fontId="9" fillId="3" borderId="1" xfId="1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9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1" fillId="2" borderId="1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0" fillId="0" borderId="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4"/>
  <sheetViews>
    <sheetView rightToLeft="1" tabSelected="1" topLeftCell="B1" zoomScaleNormal="100" workbookViewId="0">
      <selection activeCell="B22" sqref="B22:E22"/>
    </sheetView>
  </sheetViews>
  <sheetFormatPr defaultRowHeight="14.25" x14ac:dyDescent="0.2"/>
  <cols>
    <col min="1" max="1" width="6.25" customWidth="1"/>
    <col min="2" max="2" width="48.125" customWidth="1"/>
    <col min="3" max="3" width="9" customWidth="1"/>
    <col min="4" max="4" width="17.25" customWidth="1"/>
    <col min="5" max="5" width="19.375" customWidth="1"/>
    <col min="6" max="26" width="6.75" customWidth="1"/>
  </cols>
  <sheetData>
    <row r="1" spans="1:5" ht="61.5" customHeight="1" x14ac:dyDescent="0.2">
      <c r="A1" s="70" t="s">
        <v>21</v>
      </c>
      <c r="B1" s="68" t="s">
        <v>3</v>
      </c>
      <c r="C1" s="69" t="s">
        <v>98</v>
      </c>
      <c r="D1" s="68" t="s">
        <v>26</v>
      </c>
      <c r="E1" s="68" t="s">
        <v>120</v>
      </c>
    </row>
    <row r="2" spans="1:5" ht="21.95" customHeight="1" x14ac:dyDescent="0.25">
      <c r="A2" s="1">
        <v>1</v>
      </c>
      <c r="B2" s="77" t="s">
        <v>13</v>
      </c>
      <c r="C2" s="77"/>
      <c r="D2" s="77"/>
      <c r="E2" s="77"/>
    </row>
    <row r="3" spans="1:5" ht="21.95" customHeight="1" x14ac:dyDescent="0.2">
      <c r="A3" s="1">
        <f>A2+1</f>
        <v>2</v>
      </c>
      <c r="B3" s="19" t="s">
        <v>94</v>
      </c>
      <c r="C3" s="20">
        <v>1</v>
      </c>
      <c r="D3" s="28">
        <f>SUM(D4:D10)</f>
        <v>0</v>
      </c>
      <c r="E3" s="28">
        <f>'1.1'!E3</f>
        <v>0</v>
      </c>
    </row>
    <row r="4" spans="1:5" ht="21.95" customHeight="1" x14ac:dyDescent="0.2">
      <c r="A4" s="1">
        <f t="shared" ref="A4:A31" si="0">A3+1</f>
        <v>3</v>
      </c>
      <c r="B4" s="1" t="s">
        <v>22</v>
      </c>
      <c r="C4" s="4">
        <v>1.1000000000000001</v>
      </c>
      <c r="D4" s="3">
        <f>'1.1'!D47</f>
        <v>0</v>
      </c>
      <c r="E4" s="3">
        <f>'1.1'!E47</f>
        <v>0</v>
      </c>
    </row>
    <row r="5" spans="1:5" ht="21.95" customHeight="1" x14ac:dyDescent="0.2">
      <c r="A5" s="1">
        <f t="shared" si="0"/>
        <v>4</v>
      </c>
      <c r="B5" s="1" t="s">
        <v>0</v>
      </c>
      <c r="C5" s="1">
        <v>1.2</v>
      </c>
      <c r="D5" s="3">
        <f>'1.2'!D47</f>
        <v>0</v>
      </c>
      <c r="E5" s="3">
        <f>'1.2'!E47</f>
        <v>0</v>
      </c>
    </row>
    <row r="6" spans="1:5" ht="21.95" customHeight="1" x14ac:dyDescent="0.2">
      <c r="A6" s="1">
        <f t="shared" si="0"/>
        <v>5</v>
      </c>
      <c r="B6" s="1" t="s">
        <v>18</v>
      </c>
      <c r="C6" s="1">
        <v>1.3</v>
      </c>
      <c r="D6" s="3">
        <f>'1.3'!D29</f>
        <v>0</v>
      </c>
      <c r="E6" s="3">
        <f>'1.3'!E29</f>
        <v>0</v>
      </c>
    </row>
    <row r="7" spans="1:5" ht="21.95" customHeight="1" x14ac:dyDescent="0.2">
      <c r="A7" s="1">
        <f t="shared" si="0"/>
        <v>6</v>
      </c>
      <c r="B7" s="1" t="s">
        <v>4</v>
      </c>
      <c r="C7" s="1">
        <v>1.4</v>
      </c>
      <c r="D7" s="3">
        <f>'1.4'!D29</f>
        <v>0</v>
      </c>
      <c r="E7" s="3">
        <f>'1.4'!E29</f>
        <v>0</v>
      </c>
    </row>
    <row r="8" spans="1:5" ht="21.95" customHeight="1" x14ac:dyDescent="0.2">
      <c r="A8" s="1">
        <f t="shared" si="0"/>
        <v>7</v>
      </c>
      <c r="B8" s="1" t="s">
        <v>2</v>
      </c>
      <c r="C8" s="1">
        <v>1.5</v>
      </c>
      <c r="D8" s="3">
        <f>'1.5'!D28</f>
        <v>0</v>
      </c>
      <c r="E8" s="3">
        <f>'1.5'!E28</f>
        <v>0</v>
      </c>
    </row>
    <row r="9" spans="1:5" ht="21.95" customHeight="1" x14ac:dyDescent="0.2">
      <c r="A9" s="1">
        <f t="shared" si="0"/>
        <v>8</v>
      </c>
      <c r="B9" s="1" t="s">
        <v>23</v>
      </c>
      <c r="C9" s="1">
        <v>1.6</v>
      </c>
      <c r="D9" s="3">
        <f>'1,6'!D46</f>
        <v>0</v>
      </c>
      <c r="E9" s="3">
        <f>'1,6'!E46</f>
        <v>0</v>
      </c>
    </row>
    <row r="10" spans="1:5" ht="21.95" customHeight="1" x14ac:dyDescent="0.2">
      <c r="A10" s="1">
        <f t="shared" si="0"/>
        <v>9</v>
      </c>
      <c r="B10" s="1" t="s">
        <v>10</v>
      </c>
      <c r="C10" s="1">
        <v>1.7</v>
      </c>
      <c r="D10" s="3">
        <f>'1,7'!D29</f>
        <v>0</v>
      </c>
      <c r="E10" s="3">
        <f>'1,7'!E29</f>
        <v>0</v>
      </c>
    </row>
    <row r="11" spans="1:5" ht="21.95" customHeight="1" x14ac:dyDescent="0.25">
      <c r="A11" s="1">
        <f>A10+1</f>
        <v>10</v>
      </c>
      <c r="B11" s="77" t="s">
        <v>84</v>
      </c>
      <c r="C11" s="77"/>
      <c r="D11" s="77"/>
      <c r="E11" s="77"/>
    </row>
    <row r="12" spans="1:5" ht="21.95" customHeight="1" x14ac:dyDescent="0.2">
      <c r="A12" s="1">
        <f t="shared" si="0"/>
        <v>11</v>
      </c>
      <c r="B12" s="19" t="s">
        <v>95</v>
      </c>
      <c r="C12" s="19">
        <v>2</v>
      </c>
      <c r="D12" s="28">
        <f>SUM(D13:D20)</f>
        <v>0</v>
      </c>
      <c r="E12" s="28">
        <f>SUM(E13:E20)</f>
        <v>0</v>
      </c>
    </row>
    <row r="13" spans="1:5" ht="21.95" customHeight="1" x14ac:dyDescent="0.2">
      <c r="A13" s="1">
        <f t="shared" si="0"/>
        <v>12</v>
      </c>
      <c r="B13" s="1" t="s">
        <v>5</v>
      </c>
      <c r="C13" s="1">
        <v>2.1</v>
      </c>
      <c r="D13" s="3">
        <f>'2.1'!Z47</f>
        <v>0</v>
      </c>
      <c r="E13" s="3">
        <f>'2.1'!AA47</f>
        <v>0</v>
      </c>
    </row>
    <row r="14" spans="1:5" ht="21.95" customHeight="1" x14ac:dyDescent="0.2">
      <c r="A14" s="1">
        <f t="shared" si="0"/>
        <v>13</v>
      </c>
      <c r="B14" s="1" t="s">
        <v>6</v>
      </c>
      <c r="C14" s="1">
        <v>2.2000000000000002</v>
      </c>
      <c r="D14" s="3">
        <f>'2.2'!AB47</f>
        <v>0</v>
      </c>
      <c r="E14" s="3">
        <f>'2.2'!AC47</f>
        <v>0</v>
      </c>
    </row>
    <row r="15" spans="1:5" ht="21.95" customHeight="1" x14ac:dyDescent="0.2">
      <c r="A15" s="1">
        <f t="shared" si="0"/>
        <v>14</v>
      </c>
      <c r="B15" s="1" t="s">
        <v>16</v>
      </c>
      <c r="C15" s="1">
        <v>2.2999999999999998</v>
      </c>
      <c r="D15" s="3">
        <f>'2.3'!J47</f>
        <v>0</v>
      </c>
      <c r="E15" s="3">
        <f>'2.3'!K47</f>
        <v>0</v>
      </c>
    </row>
    <row r="16" spans="1:5" ht="21.95" customHeight="1" x14ac:dyDescent="0.2">
      <c r="A16" s="1">
        <f t="shared" si="0"/>
        <v>15</v>
      </c>
      <c r="B16" s="1" t="s">
        <v>7</v>
      </c>
      <c r="C16" s="1">
        <v>2.5</v>
      </c>
      <c r="D16" s="3">
        <f>'2.5'!D47</f>
        <v>0</v>
      </c>
      <c r="E16" s="3">
        <f>'2.5'!E47</f>
        <v>0</v>
      </c>
    </row>
    <row r="17" spans="1:5" ht="21.95" customHeight="1" x14ac:dyDescent="0.2">
      <c r="A17" s="1">
        <f t="shared" si="0"/>
        <v>16</v>
      </c>
      <c r="B17" s="1" t="s">
        <v>8</v>
      </c>
      <c r="C17" s="1">
        <v>2.6</v>
      </c>
      <c r="D17" s="3">
        <f>'2.6'!AB47</f>
        <v>0</v>
      </c>
      <c r="E17" s="3">
        <f>'2.6'!AC47</f>
        <v>0</v>
      </c>
    </row>
    <row r="18" spans="1:5" ht="21.95" customHeight="1" x14ac:dyDescent="0.2">
      <c r="A18" s="1">
        <f t="shared" si="0"/>
        <v>17</v>
      </c>
      <c r="B18" s="1" t="s">
        <v>9</v>
      </c>
      <c r="C18" s="1">
        <v>2.7</v>
      </c>
      <c r="D18" s="3">
        <f>'2.7'!J47</f>
        <v>0</v>
      </c>
      <c r="E18" s="3">
        <f>'2.7'!K47</f>
        <v>0</v>
      </c>
    </row>
    <row r="19" spans="1:5" ht="21.95" customHeight="1" x14ac:dyDescent="0.2">
      <c r="A19" s="1">
        <f t="shared" si="0"/>
        <v>18</v>
      </c>
      <c r="B19" s="1" t="s">
        <v>1</v>
      </c>
      <c r="C19" s="1">
        <v>2.8</v>
      </c>
      <c r="D19" s="3">
        <f>'2,8'!D47</f>
        <v>0</v>
      </c>
      <c r="E19" s="3">
        <f>'2,8'!E47</f>
        <v>0</v>
      </c>
    </row>
    <row r="20" spans="1:5" ht="21.95" customHeight="1" x14ac:dyDescent="0.2">
      <c r="A20" s="1">
        <f t="shared" si="0"/>
        <v>19</v>
      </c>
      <c r="B20" s="1" t="s">
        <v>20</v>
      </c>
      <c r="C20" s="2">
        <v>2.9</v>
      </c>
      <c r="D20" s="3">
        <v>0</v>
      </c>
      <c r="E20" s="3">
        <f>'2.9'!D22</f>
        <v>0</v>
      </c>
    </row>
    <row r="21" spans="1:5" ht="21.95" customHeight="1" x14ac:dyDescent="0.2">
      <c r="A21" s="1">
        <f t="shared" si="0"/>
        <v>20</v>
      </c>
      <c r="B21" s="78" t="s">
        <v>125</v>
      </c>
      <c r="C21" s="78"/>
      <c r="D21" s="28">
        <f>D3-D12</f>
        <v>0</v>
      </c>
      <c r="E21" s="28">
        <f>E3-E12</f>
        <v>0</v>
      </c>
    </row>
    <row r="22" spans="1:5" ht="21.95" customHeight="1" x14ac:dyDescent="0.25">
      <c r="A22" s="1">
        <f t="shared" si="0"/>
        <v>21</v>
      </c>
      <c r="B22" s="77" t="s">
        <v>162</v>
      </c>
      <c r="C22" s="77"/>
      <c r="D22" s="77"/>
      <c r="E22" s="77"/>
    </row>
    <row r="23" spans="1:5" ht="21.95" customHeight="1" x14ac:dyDescent="0.2">
      <c r="A23" s="1">
        <f t="shared" si="0"/>
        <v>22</v>
      </c>
      <c r="B23" s="21" t="s">
        <v>96</v>
      </c>
      <c r="C23" s="21">
        <v>3</v>
      </c>
      <c r="D23" s="28">
        <f>SUM(D24:D31)</f>
        <v>0</v>
      </c>
      <c r="E23" s="28">
        <f>SUM(E24:E31)</f>
        <v>0</v>
      </c>
    </row>
    <row r="24" spans="1:5" ht="21.95" customHeight="1" x14ac:dyDescent="0.2">
      <c r="A24" s="1">
        <f t="shared" si="0"/>
        <v>23</v>
      </c>
      <c r="B24" s="2" t="s">
        <v>14</v>
      </c>
      <c r="C24" s="2">
        <v>3</v>
      </c>
      <c r="D24" s="3">
        <f>'3'!Q26</f>
        <v>0</v>
      </c>
      <c r="E24" s="3"/>
    </row>
    <row r="25" spans="1:5" ht="21.95" customHeight="1" x14ac:dyDescent="0.2">
      <c r="A25" s="1">
        <f t="shared" si="0"/>
        <v>24</v>
      </c>
      <c r="B25" s="1" t="s">
        <v>11</v>
      </c>
      <c r="C25" s="1">
        <v>3</v>
      </c>
      <c r="D25" s="3">
        <f>'3'!R26</f>
        <v>0</v>
      </c>
      <c r="E25" s="3"/>
    </row>
    <row r="26" spans="1:5" ht="21.95" customHeight="1" x14ac:dyDescent="0.2">
      <c r="A26" s="1">
        <f t="shared" si="0"/>
        <v>25</v>
      </c>
      <c r="B26" s="1" t="s">
        <v>15</v>
      </c>
      <c r="C26" s="1">
        <v>3</v>
      </c>
      <c r="D26" s="3">
        <f>'3'!S26</f>
        <v>0</v>
      </c>
      <c r="E26" s="3"/>
    </row>
    <row r="27" spans="1:5" ht="21.95" customHeight="1" x14ac:dyDescent="0.2">
      <c r="A27" s="1">
        <f t="shared" si="0"/>
        <v>26</v>
      </c>
      <c r="B27" s="1" t="s">
        <v>12</v>
      </c>
      <c r="C27" s="2">
        <v>3</v>
      </c>
      <c r="D27" s="3">
        <f>'3'!T26</f>
        <v>0</v>
      </c>
      <c r="E27" s="3"/>
    </row>
    <row r="28" spans="1:5" ht="21.95" customHeight="1" x14ac:dyDescent="0.2">
      <c r="A28" s="1">
        <f t="shared" si="0"/>
        <v>27</v>
      </c>
      <c r="B28" s="1" t="s">
        <v>17</v>
      </c>
      <c r="C28" s="1">
        <v>3</v>
      </c>
      <c r="D28" s="3">
        <f>'3'!U26</f>
        <v>0</v>
      </c>
      <c r="E28" s="3"/>
    </row>
    <row r="29" spans="1:5" ht="21.95" customHeight="1" x14ac:dyDescent="0.2">
      <c r="A29" s="1">
        <f t="shared" si="0"/>
        <v>28</v>
      </c>
      <c r="B29" s="1" t="s">
        <v>163</v>
      </c>
      <c r="C29" s="1">
        <v>3</v>
      </c>
      <c r="D29" s="3">
        <f>'3'!V26</f>
        <v>0</v>
      </c>
      <c r="E29" s="3"/>
    </row>
    <row r="30" spans="1:5" ht="21.95" customHeight="1" x14ac:dyDescent="0.2">
      <c r="A30" s="1">
        <f t="shared" si="0"/>
        <v>29</v>
      </c>
      <c r="B30" s="1" t="s">
        <v>10</v>
      </c>
      <c r="C30" s="1">
        <v>3</v>
      </c>
      <c r="D30" s="3">
        <f>'3'!W26</f>
        <v>0</v>
      </c>
      <c r="E30" s="3"/>
    </row>
    <row r="31" spans="1:5" ht="21.95" customHeight="1" x14ac:dyDescent="0.2">
      <c r="A31" s="1">
        <f t="shared" si="0"/>
        <v>30</v>
      </c>
      <c r="B31" s="1" t="s">
        <v>161</v>
      </c>
      <c r="C31" s="1">
        <v>3</v>
      </c>
      <c r="D31" s="3">
        <f>'3'!X26</f>
        <v>0</v>
      </c>
      <c r="E31" s="3"/>
    </row>
    <row r="32" spans="1:5" ht="30" customHeight="1" x14ac:dyDescent="0.2">
      <c r="A32" s="76" t="s">
        <v>97</v>
      </c>
      <c r="B32" s="76"/>
      <c r="C32" s="76"/>
      <c r="D32" s="76"/>
      <c r="E32" s="76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  <row r="44" ht="30" customHeight="1" x14ac:dyDescent="0.2"/>
    <row r="45" ht="30" customHeight="1" x14ac:dyDescent="0.2"/>
    <row r="46" ht="30" customHeight="1" x14ac:dyDescent="0.2"/>
    <row r="47" ht="30" customHeight="1" x14ac:dyDescent="0.2"/>
    <row r="48" ht="30" customHeight="1" x14ac:dyDescent="0.2"/>
    <row r="49" ht="30" customHeight="1" x14ac:dyDescent="0.2"/>
    <row r="50" ht="30" customHeight="1" x14ac:dyDescent="0.2"/>
    <row r="51" ht="30" customHeight="1" x14ac:dyDescent="0.2"/>
    <row r="52" ht="30" customHeight="1" x14ac:dyDescent="0.2"/>
    <row r="53" ht="30" customHeight="1" x14ac:dyDescent="0.2"/>
    <row r="54" ht="30" customHeight="1" x14ac:dyDescent="0.2"/>
  </sheetData>
  <mergeCells count="5">
    <mergeCell ref="A32:E32"/>
    <mergeCell ref="B2:E2"/>
    <mergeCell ref="B11:E11"/>
    <mergeCell ref="B22:E22"/>
    <mergeCell ref="B21:C21"/>
  </mergeCells>
  <pageMargins left="0.7" right="0.7" top="0.75" bottom="0.75" header="0.3" footer="0.3"/>
  <pageSetup scale="90" orientation="portrait" r:id="rId1"/>
  <headerFooter>
    <oddHeader>&amp;Lارقام به میلیون ريال&amp;C&amp;"-,Bold"بودجه تفصیلی دانشگاه علوم پزشکی و خدمات بهداشتی در مانی .................&amp;R&amp;"-,Bold"&amp;14&amp;P</oddHeader>
    <oddFooter>&amp;Lاعضای هیآت امنا&amp;Cدکتر ........... رییس دانشگاه&amp;Rدکتر هاشمی : وزیر بهداشت، درمان و آموزش پزشکی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8.25" customWidth="1"/>
    <col min="3" max="3" width="37.875" customWidth="1"/>
    <col min="4" max="6" width="17.75" customWidth="1"/>
  </cols>
  <sheetData>
    <row r="1" spans="1:6" ht="33" customHeight="1" x14ac:dyDescent="0.25">
      <c r="A1" s="99" t="s">
        <v>171</v>
      </c>
      <c r="B1" s="99"/>
      <c r="C1" s="99"/>
      <c r="D1" s="85" t="s">
        <v>129</v>
      </c>
      <c r="E1" s="88"/>
      <c r="F1" s="89"/>
    </row>
    <row r="2" spans="1:6" ht="30" customHeight="1" x14ac:dyDescent="0.2">
      <c r="A2" s="37" t="s">
        <v>100</v>
      </c>
      <c r="B2" s="38" t="s">
        <v>99</v>
      </c>
      <c r="C2" s="16" t="s">
        <v>52</v>
      </c>
      <c r="D2" s="30" t="s">
        <v>112</v>
      </c>
      <c r="E2" s="30" t="s">
        <v>113</v>
      </c>
      <c r="F2" s="62" t="s">
        <v>36</v>
      </c>
    </row>
    <row r="3" spans="1:6" ht="17.100000000000001" customHeight="1" x14ac:dyDescent="0.2">
      <c r="A3" s="93" t="s">
        <v>24</v>
      </c>
      <c r="B3" s="39">
        <v>10506</v>
      </c>
      <c r="C3" s="5" t="s">
        <v>25</v>
      </c>
      <c r="D3" s="29"/>
      <c r="E3" s="29"/>
      <c r="F3" s="17">
        <f>SUM(D3:E3)</f>
        <v>0</v>
      </c>
    </row>
    <row r="4" spans="1:6" ht="17.100000000000001" customHeight="1" x14ac:dyDescent="0.2">
      <c r="A4" s="94"/>
      <c r="B4" s="39">
        <v>30105</v>
      </c>
      <c r="C4" s="29" t="s">
        <v>27</v>
      </c>
      <c r="D4" s="29"/>
      <c r="E4" s="29"/>
      <c r="F4" s="17">
        <f t="shared" ref="F4:F47" si="0">SUM(D4:E4)</f>
        <v>0</v>
      </c>
    </row>
    <row r="5" spans="1:6" ht="17.100000000000001" customHeight="1" x14ac:dyDescent="0.2">
      <c r="A5" s="94"/>
      <c r="B5" s="39">
        <v>30106</v>
      </c>
      <c r="C5" s="5" t="s">
        <v>28</v>
      </c>
      <c r="D5" s="29"/>
      <c r="E5" s="29"/>
      <c r="F5" s="17">
        <f t="shared" si="0"/>
        <v>0</v>
      </c>
    </row>
    <row r="6" spans="1:6" ht="17.100000000000001" customHeight="1" x14ac:dyDescent="0.2">
      <c r="A6" s="94"/>
      <c r="B6" s="39">
        <v>30107</v>
      </c>
      <c r="C6" s="5" t="s">
        <v>29</v>
      </c>
      <c r="D6" s="29"/>
      <c r="E6" s="29"/>
      <c r="F6" s="17">
        <f t="shared" si="0"/>
        <v>0</v>
      </c>
    </row>
    <row r="7" spans="1:6" ht="17.100000000000001" customHeight="1" x14ac:dyDescent="0.2">
      <c r="A7" s="94"/>
      <c r="B7" s="39">
        <v>30128</v>
      </c>
      <c r="C7" s="5" t="s">
        <v>30</v>
      </c>
      <c r="D7" s="29"/>
      <c r="E7" s="29"/>
      <c r="F7" s="17">
        <f t="shared" si="0"/>
        <v>0</v>
      </c>
    </row>
    <row r="8" spans="1:6" ht="17.100000000000001" customHeight="1" x14ac:dyDescent="0.2">
      <c r="A8" s="94"/>
      <c r="B8" s="39">
        <v>30121</v>
      </c>
      <c r="C8" s="5" t="s">
        <v>31</v>
      </c>
      <c r="D8" s="29"/>
      <c r="E8" s="29"/>
      <c r="F8" s="17">
        <f t="shared" si="0"/>
        <v>0</v>
      </c>
    </row>
    <row r="9" spans="1:6" ht="17.100000000000001" customHeight="1" x14ac:dyDescent="0.2">
      <c r="A9" s="94"/>
      <c r="B9" s="39">
        <v>30109</v>
      </c>
      <c r="C9" s="5" t="s">
        <v>32</v>
      </c>
      <c r="D9" s="29"/>
      <c r="E9" s="29"/>
      <c r="F9" s="17">
        <f t="shared" si="0"/>
        <v>0</v>
      </c>
    </row>
    <row r="10" spans="1:6" ht="17.100000000000001" customHeight="1" x14ac:dyDescent="0.2">
      <c r="A10" s="94"/>
      <c r="B10" s="39">
        <v>30123</v>
      </c>
      <c r="C10" s="5" t="s">
        <v>65</v>
      </c>
      <c r="D10" s="29"/>
      <c r="E10" s="29"/>
      <c r="F10" s="17">
        <f t="shared" si="0"/>
        <v>0</v>
      </c>
    </row>
    <row r="11" spans="1:6" ht="17.100000000000001" customHeight="1" x14ac:dyDescent="0.2">
      <c r="A11" s="94"/>
      <c r="B11" s="39">
        <v>30129</v>
      </c>
      <c r="C11" s="29" t="s">
        <v>101</v>
      </c>
      <c r="D11" s="29"/>
      <c r="E11" s="29"/>
      <c r="F11" s="17">
        <f t="shared" si="0"/>
        <v>0</v>
      </c>
    </row>
    <row r="12" spans="1:6" ht="17.100000000000001" customHeight="1" x14ac:dyDescent="0.2">
      <c r="A12" s="94"/>
      <c r="B12" s="39">
        <v>30127</v>
      </c>
      <c r="C12" s="29" t="s">
        <v>34</v>
      </c>
      <c r="D12" s="29"/>
      <c r="E12" s="29"/>
      <c r="F12" s="17">
        <f t="shared" si="0"/>
        <v>0</v>
      </c>
    </row>
    <row r="13" spans="1:6" ht="17.100000000000001" customHeight="1" x14ac:dyDescent="0.2">
      <c r="A13" s="94"/>
      <c r="B13" s="39">
        <v>30166</v>
      </c>
      <c r="C13" s="29" t="s">
        <v>189</v>
      </c>
      <c r="D13" s="29"/>
      <c r="E13" s="29"/>
      <c r="F13" s="17">
        <f t="shared" si="0"/>
        <v>0</v>
      </c>
    </row>
    <row r="14" spans="1:6" ht="17.100000000000001" customHeight="1" x14ac:dyDescent="0.2">
      <c r="A14" s="94"/>
      <c r="B14" s="96" t="s">
        <v>118</v>
      </c>
      <c r="C14" s="33" t="s">
        <v>108</v>
      </c>
      <c r="D14" s="29"/>
      <c r="E14" s="29"/>
      <c r="F14" s="17">
        <f t="shared" si="0"/>
        <v>0</v>
      </c>
    </row>
    <row r="15" spans="1:6" ht="17.100000000000001" customHeight="1" x14ac:dyDescent="0.2">
      <c r="A15" s="94"/>
      <c r="B15" s="97"/>
      <c r="C15" s="5" t="s">
        <v>109</v>
      </c>
      <c r="D15" s="29"/>
      <c r="E15" s="29"/>
      <c r="F15" s="17">
        <f t="shared" si="0"/>
        <v>0</v>
      </c>
    </row>
    <row r="16" spans="1:6" ht="17.100000000000001" customHeight="1" x14ac:dyDescent="0.2">
      <c r="A16" s="94"/>
      <c r="B16" s="98"/>
      <c r="C16" s="12" t="s">
        <v>110</v>
      </c>
      <c r="D16" s="29"/>
      <c r="E16" s="29"/>
      <c r="F16" s="17">
        <f t="shared" si="0"/>
        <v>0</v>
      </c>
    </row>
    <row r="17" spans="1:6" ht="17.100000000000001" customHeight="1" x14ac:dyDescent="0.2">
      <c r="A17" s="95"/>
      <c r="B17" s="40"/>
      <c r="C17" s="8" t="s">
        <v>37</v>
      </c>
      <c r="D17" s="7">
        <f>SUM(D3:D16)</f>
        <v>0</v>
      </c>
      <c r="E17" s="7">
        <f>SUM(E3:E16)</f>
        <v>0</v>
      </c>
      <c r="F17" s="17">
        <f t="shared" si="0"/>
        <v>0</v>
      </c>
    </row>
    <row r="18" spans="1:6" ht="17.100000000000001" customHeight="1" x14ac:dyDescent="0.2">
      <c r="A18" s="93" t="s">
        <v>38</v>
      </c>
      <c r="B18" s="39">
        <v>10525</v>
      </c>
      <c r="C18" s="31" t="s">
        <v>39</v>
      </c>
      <c r="D18" s="29"/>
      <c r="E18" s="29"/>
      <c r="F18" s="17">
        <f t="shared" si="0"/>
        <v>0</v>
      </c>
    </row>
    <row r="19" spans="1:6" ht="17.100000000000001" customHeight="1" x14ac:dyDescent="0.2">
      <c r="A19" s="94"/>
      <c r="B19" s="39">
        <v>10526</v>
      </c>
      <c r="C19" s="5" t="s">
        <v>40</v>
      </c>
      <c r="D19" s="29"/>
      <c r="E19" s="29"/>
      <c r="F19" s="17">
        <f t="shared" si="0"/>
        <v>0</v>
      </c>
    </row>
    <row r="20" spans="1:6" ht="17.100000000000001" customHeight="1" x14ac:dyDescent="0.2">
      <c r="A20" s="94"/>
      <c r="B20" s="39">
        <v>10533</v>
      </c>
      <c r="C20" s="5" t="s">
        <v>41</v>
      </c>
      <c r="D20" s="29"/>
      <c r="E20" s="29"/>
      <c r="F20" s="17">
        <f t="shared" si="0"/>
        <v>0</v>
      </c>
    </row>
    <row r="21" spans="1:6" ht="17.100000000000001" customHeight="1" x14ac:dyDescent="0.2">
      <c r="A21" s="94"/>
      <c r="B21" s="39">
        <v>10506</v>
      </c>
      <c r="C21" s="5" t="s">
        <v>185</v>
      </c>
      <c r="D21" s="29"/>
      <c r="E21" s="29"/>
      <c r="F21" s="17">
        <f t="shared" si="0"/>
        <v>0</v>
      </c>
    </row>
    <row r="22" spans="1:6" ht="17.100000000000001" customHeight="1" x14ac:dyDescent="0.2">
      <c r="A22" s="94"/>
      <c r="B22" s="96" t="s">
        <v>118</v>
      </c>
      <c r="C22" s="33" t="s">
        <v>108</v>
      </c>
      <c r="D22" s="29"/>
      <c r="E22" s="29"/>
      <c r="F22" s="17">
        <f t="shared" si="0"/>
        <v>0</v>
      </c>
    </row>
    <row r="23" spans="1:6" ht="17.100000000000001" customHeight="1" x14ac:dyDescent="0.2">
      <c r="A23" s="94"/>
      <c r="B23" s="97"/>
      <c r="C23" s="5" t="s">
        <v>109</v>
      </c>
      <c r="D23" s="29"/>
      <c r="E23" s="29"/>
      <c r="F23" s="17">
        <f t="shared" si="0"/>
        <v>0</v>
      </c>
    </row>
    <row r="24" spans="1:6" ht="17.100000000000001" customHeight="1" x14ac:dyDescent="0.2">
      <c r="A24" s="94"/>
      <c r="B24" s="98"/>
      <c r="C24" s="12" t="s">
        <v>110</v>
      </c>
      <c r="D24" s="29"/>
      <c r="E24" s="29"/>
      <c r="F24" s="17">
        <f t="shared" si="0"/>
        <v>0</v>
      </c>
    </row>
    <row r="25" spans="1:6" ht="17.100000000000001" customHeight="1" x14ac:dyDescent="0.2">
      <c r="A25" s="95"/>
      <c r="B25" s="40"/>
      <c r="C25" s="8" t="s">
        <v>37</v>
      </c>
      <c r="D25" s="7">
        <f>SUM(D18:D24)</f>
        <v>0</v>
      </c>
      <c r="E25" s="7">
        <f t="shared" ref="E25" si="1">SUM(E18:E24)</f>
        <v>0</v>
      </c>
      <c r="F25" s="17">
        <f t="shared" si="0"/>
        <v>0</v>
      </c>
    </row>
    <row r="26" spans="1:6" ht="17.100000000000001" customHeight="1" x14ac:dyDescent="0.2">
      <c r="A26" s="93" t="s">
        <v>42</v>
      </c>
      <c r="B26" s="39">
        <v>30301</v>
      </c>
      <c r="C26" s="31" t="s">
        <v>43</v>
      </c>
      <c r="D26" s="29"/>
      <c r="E26" s="29"/>
      <c r="F26" s="17">
        <f t="shared" si="0"/>
        <v>0</v>
      </c>
    </row>
    <row r="27" spans="1:6" ht="17.100000000000001" customHeight="1" x14ac:dyDescent="0.2">
      <c r="A27" s="94"/>
      <c r="B27" s="39">
        <v>30303</v>
      </c>
      <c r="C27" s="5" t="s">
        <v>44</v>
      </c>
      <c r="D27" s="29"/>
      <c r="E27" s="29"/>
      <c r="F27" s="17">
        <f t="shared" si="0"/>
        <v>0</v>
      </c>
    </row>
    <row r="28" spans="1:6" ht="17.100000000000001" customHeight="1" x14ac:dyDescent="0.2">
      <c r="A28" s="94"/>
      <c r="B28" s="39">
        <v>30314</v>
      </c>
      <c r="C28" s="5" t="s">
        <v>45</v>
      </c>
      <c r="D28" s="29"/>
      <c r="E28" s="29"/>
      <c r="F28" s="17">
        <f t="shared" si="0"/>
        <v>0</v>
      </c>
    </row>
    <row r="29" spans="1:6" ht="17.100000000000001" customHeight="1" x14ac:dyDescent="0.2">
      <c r="A29" s="94"/>
      <c r="B29" s="39">
        <v>30315</v>
      </c>
      <c r="C29" s="5" t="s">
        <v>46</v>
      </c>
      <c r="D29" s="29"/>
      <c r="E29" s="29"/>
      <c r="F29" s="17">
        <f t="shared" si="0"/>
        <v>0</v>
      </c>
    </row>
    <row r="30" spans="1:6" ht="17.100000000000001" customHeight="1" x14ac:dyDescent="0.2">
      <c r="A30" s="94"/>
      <c r="B30" s="39">
        <v>30316</v>
      </c>
      <c r="C30" s="5" t="s">
        <v>47</v>
      </c>
      <c r="D30" s="29"/>
      <c r="E30" s="29"/>
      <c r="F30" s="17">
        <f t="shared" si="0"/>
        <v>0</v>
      </c>
    </row>
    <row r="31" spans="1:6" ht="17.100000000000001" customHeight="1" x14ac:dyDescent="0.2">
      <c r="A31" s="94"/>
      <c r="B31" s="39">
        <v>30337</v>
      </c>
      <c r="C31" s="9" t="s">
        <v>48</v>
      </c>
      <c r="D31" s="29"/>
      <c r="E31" s="29"/>
      <c r="F31" s="17">
        <f t="shared" si="0"/>
        <v>0</v>
      </c>
    </row>
    <row r="32" spans="1:6" ht="17.100000000000001" customHeight="1" x14ac:dyDescent="0.2">
      <c r="A32" s="94"/>
      <c r="B32" s="39">
        <v>30479</v>
      </c>
      <c r="C32" s="9" t="s">
        <v>35</v>
      </c>
      <c r="D32" s="29"/>
      <c r="E32" s="29"/>
      <c r="F32" s="17">
        <f t="shared" si="0"/>
        <v>0</v>
      </c>
    </row>
    <row r="33" spans="1:6" ht="17.100000000000001" customHeight="1" x14ac:dyDescent="0.2">
      <c r="A33" s="94"/>
      <c r="B33" s="39">
        <v>30303</v>
      </c>
      <c r="C33" s="31" t="s">
        <v>102</v>
      </c>
      <c r="D33" s="29"/>
      <c r="E33" s="29"/>
      <c r="F33" s="17">
        <f t="shared" si="0"/>
        <v>0</v>
      </c>
    </row>
    <row r="34" spans="1:6" ht="17.100000000000001" customHeight="1" x14ac:dyDescent="0.2">
      <c r="A34" s="94"/>
      <c r="B34" s="39">
        <v>30322</v>
      </c>
      <c r="C34" s="5" t="s">
        <v>103</v>
      </c>
      <c r="D34" s="29"/>
      <c r="E34" s="29"/>
      <c r="F34" s="17">
        <f t="shared" si="0"/>
        <v>0</v>
      </c>
    </row>
    <row r="35" spans="1:6" ht="17.100000000000001" customHeight="1" x14ac:dyDescent="0.2">
      <c r="A35" s="94"/>
      <c r="B35" s="39">
        <v>30323</v>
      </c>
      <c r="C35" s="5" t="s">
        <v>104</v>
      </c>
      <c r="D35" s="29"/>
      <c r="E35" s="29"/>
      <c r="F35" s="17">
        <f t="shared" si="0"/>
        <v>0</v>
      </c>
    </row>
    <row r="36" spans="1:6" ht="17.100000000000001" customHeight="1" x14ac:dyDescent="0.2">
      <c r="A36" s="94"/>
      <c r="B36" s="39">
        <v>30324</v>
      </c>
      <c r="C36" s="5" t="s">
        <v>105</v>
      </c>
      <c r="D36" s="29"/>
      <c r="E36" s="29"/>
      <c r="F36" s="17">
        <f t="shared" si="0"/>
        <v>0</v>
      </c>
    </row>
    <row r="37" spans="1:6" ht="17.100000000000001" customHeight="1" x14ac:dyDescent="0.2">
      <c r="A37" s="94"/>
      <c r="B37" s="39">
        <v>30325</v>
      </c>
      <c r="C37" s="5" t="s">
        <v>107</v>
      </c>
      <c r="D37" s="29"/>
      <c r="E37" s="29"/>
      <c r="F37" s="17">
        <f t="shared" si="0"/>
        <v>0</v>
      </c>
    </row>
    <row r="38" spans="1:6" ht="17.100000000000001" customHeight="1" x14ac:dyDescent="0.2">
      <c r="A38" s="80"/>
      <c r="B38" s="33">
        <v>30326</v>
      </c>
      <c r="C38" s="5" t="s">
        <v>106</v>
      </c>
      <c r="D38" s="29"/>
      <c r="E38" s="29"/>
      <c r="F38" s="17">
        <f t="shared" si="0"/>
        <v>0</v>
      </c>
    </row>
    <row r="39" spans="1:6" ht="17.100000000000001" customHeight="1" x14ac:dyDescent="0.2">
      <c r="A39" s="80"/>
      <c r="B39" s="82" t="s">
        <v>118</v>
      </c>
      <c r="C39" s="5" t="s">
        <v>115</v>
      </c>
      <c r="D39" s="29"/>
      <c r="E39" s="29"/>
      <c r="F39" s="17">
        <f t="shared" si="0"/>
        <v>0</v>
      </c>
    </row>
    <row r="40" spans="1:6" ht="17.100000000000001" customHeight="1" x14ac:dyDescent="0.2">
      <c r="A40" s="80"/>
      <c r="B40" s="83"/>
      <c r="C40" s="5" t="s">
        <v>116</v>
      </c>
      <c r="D40" s="29"/>
      <c r="E40" s="29"/>
      <c r="F40" s="17">
        <f t="shared" si="0"/>
        <v>0</v>
      </c>
    </row>
    <row r="41" spans="1:6" ht="17.100000000000001" customHeight="1" x14ac:dyDescent="0.2">
      <c r="A41" s="80"/>
      <c r="B41" s="83"/>
      <c r="C41" s="33" t="s">
        <v>117</v>
      </c>
      <c r="D41" s="29"/>
      <c r="E41" s="29"/>
      <c r="F41" s="17">
        <f t="shared" si="0"/>
        <v>0</v>
      </c>
    </row>
    <row r="42" spans="1:6" ht="17.100000000000001" customHeight="1" x14ac:dyDescent="0.2">
      <c r="A42" s="80"/>
      <c r="B42" s="83"/>
      <c r="C42" s="13" t="s">
        <v>114</v>
      </c>
      <c r="D42" s="29"/>
      <c r="E42" s="29"/>
      <c r="F42" s="17">
        <f t="shared" si="0"/>
        <v>0</v>
      </c>
    </row>
    <row r="43" spans="1:6" ht="17.100000000000001" customHeight="1" x14ac:dyDescent="0.2">
      <c r="A43" s="80"/>
      <c r="B43" s="83"/>
      <c r="C43" s="13" t="s">
        <v>50</v>
      </c>
      <c r="D43" s="29"/>
      <c r="E43" s="29"/>
      <c r="F43" s="17">
        <f t="shared" si="0"/>
        <v>0</v>
      </c>
    </row>
    <row r="44" spans="1:6" ht="17.100000000000001" customHeight="1" x14ac:dyDescent="0.2">
      <c r="A44" s="80"/>
      <c r="B44" s="83"/>
      <c r="C44" s="5" t="s">
        <v>109</v>
      </c>
      <c r="D44" s="29"/>
      <c r="E44" s="29"/>
      <c r="F44" s="17">
        <f t="shared" si="0"/>
        <v>0</v>
      </c>
    </row>
    <row r="45" spans="1:6" ht="17.100000000000001" customHeight="1" x14ac:dyDescent="0.2">
      <c r="A45" s="80"/>
      <c r="B45" s="84"/>
      <c r="C45" s="12" t="s">
        <v>110</v>
      </c>
      <c r="D45" s="29"/>
      <c r="E45" s="29"/>
      <c r="F45" s="17">
        <f t="shared" si="0"/>
        <v>0</v>
      </c>
    </row>
    <row r="46" spans="1:6" ht="17.100000000000001" customHeight="1" x14ac:dyDescent="0.2">
      <c r="A46" s="81"/>
      <c r="B46" s="32"/>
      <c r="C46" s="8" t="s">
        <v>37</v>
      </c>
      <c r="D46" s="7">
        <f>SUM(D26:D36)</f>
        <v>0</v>
      </c>
      <c r="E46" s="7">
        <f t="shared" ref="E46" si="2">SUM(E26:E36)</f>
        <v>0</v>
      </c>
      <c r="F46" s="17">
        <f t="shared" si="0"/>
        <v>0</v>
      </c>
    </row>
    <row r="47" spans="1:6" ht="17.100000000000001" customHeight="1" thickBot="1" x14ac:dyDescent="0.25">
      <c r="A47" s="10" t="s">
        <v>49</v>
      </c>
      <c r="B47" s="11"/>
      <c r="C47" s="11"/>
      <c r="D47" s="7">
        <f>SUM(D17+D25+D46)</f>
        <v>0</v>
      </c>
      <c r="E47" s="7">
        <f t="shared" ref="E47" si="3">SUM(E17+E25+E46)</f>
        <v>0</v>
      </c>
      <c r="F47" s="17">
        <f t="shared" si="0"/>
        <v>0</v>
      </c>
    </row>
  </sheetData>
  <mergeCells count="8">
    <mergeCell ref="D1:F1"/>
    <mergeCell ref="A3:A17"/>
    <mergeCell ref="A18:A25"/>
    <mergeCell ref="A26:A46"/>
    <mergeCell ref="B14:B16"/>
    <mergeCell ref="B22:B24"/>
    <mergeCell ref="B39:B45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.............&amp;R&amp;14&amp;P+9  
</oddHeader>
    <oddFooter xml:space="preserve">&amp;Lرییس مرکز بودجه و پایش عملکرد 
&amp;R&amp;14 رییس دانشگاه -        معاون توسعه دانشگاه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75" customWidth="1"/>
    <col min="2" max="2" width="6.875" customWidth="1"/>
    <col min="3" max="3" width="38" customWidth="1"/>
    <col min="4" max="23" width="15.75" customWidth="1"/>
    <col min="24" max="24" width="12.25" customWidth="1"/>
    <col min="25" max="25" width="14" customWidth="1"/>
    <col min="26" max="27" width="15.75" customWidth="1"/>
  </cols>
  <sheetData>
    <row r="1" spans="1:27" ht="37.5" customHeight="1" x14ac:dyDescent="0.25">
      <c r="A1" s="104" t="s">
        <v>172</v>
      </c>
      <c r="B1" s="104"/>
      <c r="C1" s="73" t="s">
        <v>184</v>
      </c>
      <c r="D1" s="103" t="s">
        <v>53</v>
      </c>
      <c r="E1" s="101"/>
      <c r="F1" s="100" t="s">
        <v>54</v>
      </c>
      <c r="G1" s="101"/>
      <c r="H1" s="100" t="s">
        <v>55</v>
      </c>
      <c r="I1" s="101"/>
      <c r="J1" s="100" t="s">
        <v>56</v>
      </c>
      <c r="K1" s="101"/>
      <c r="L1" s="100" t="s">
        <v>57</v>
      </c>
      <c r="M1" s="101"/>
      <c r="N1" s="100" t="s">
        <v>58</v>
      </c>
      <c r="O1" s="101"/>
      <c r="P1" s="100" t="s">
        <v>59</v>
      </c>
      <c r="Q1" s="101"/>
      <c r="R1" s="100" t="s">
        <v>60</v>
      </c>
      <c r="S1" s="101"/>
      <c r="T1" s="100" t="s">
        <v>61</v>
      </c>
      <c r="U1" s="101"/>
      <c r="V1" s="100" t="s">
        <v>62</v>
      </c>
      <c r="W1" s="101"/>
      <c r="X1" s="100" t="s">
        <v>63</v>
      </c>
      <c r="Y1" s="101"/>
      <c r="Z1" s="102" t="s">
        <v>64</v>
      </c>
      <c r="AA1" s="102"/>
    </row>
    <row r="2" spans="1:27" ht="45" customHeight="1" x14ac:dyDescent="0.2">
      <c r="A2" s="35" t="s">
        <v>100</v>
      </c>
      <c r="B2" s="16" t="s">
        <v>99</v>
      </c>
      <c r="C2" s="16" t="s">
        <v>52</v>
      </c>
      <c r="D2" s="18" t="s">
        <v>119</v>
      </c>
      <c r="E2" s="18" t="s">
        <v>120</v>
      </c>
      <c r="F2" s="18" t="s">
        <v>119</v>
      </c>
      <c r="G2" s="18" t="s">
        <v>120</v>
      </c>
      <c r="H2" s="18" t="s">
        <v>119</v>
      </c>
      <c r="I2" s="18" t="s">
        <v>120</v>
      </c>
      <c r="J2" s="18" t="s">
        <v>119</v>
      </c>
      <c r="K2" s="18" t="s">
        <v>120</v>
      </c>
      <c r="L2" s="18" t="s">
        <v>119</v>
      </c>
      <c r="M2" s="18" t="s">
        <v>120</v>
      </c>
      <c r="N2" s="18" t="s">
        <v>119</v>
      </c>
      <c r="O2" s="18" t="s">
        <v>120</v>
      </c>
      <c r="P2" s="18" t="s">
        <v>119</v>
      </c>
      <c r="Q2" s="18" t="s">
        <v>120</v>
      </c>
      <c r="R2" s="18" t="s">
        <v>119</v>
      </c>
      <c r="S2" s="18" t="s">
        <v>120</v>
      </c>
      <c r="T2" s="18" t="s">
        <v>119</v>
      </c>
      <c r="U2" s="18" t="s">
        <v>120</v>
      </c>
      <c r="V2" s="18" t="s">
        <v>119</v>
      </c>
      <c r="W2" s="18" t="s">
        <v>120</v>
      </c>
      <c r="X2" s="18" t="s">
        <v>119</v>
      </c>
      <c r="Y2" s="18" t="s">
        <v>120</v>
      </c>
      <c r="Z2" s="18" t="s">
        <v>119</v>
      </c>
      <c r="AA2" s="18" t="s">
        <v>120</v>
      </c>
    </row>
    <row r="3" spans="1:27" ht="18" customHeight="1" x14ac:dyDescent="0.2">
      <c r="A3" s="79" t="s">
        <v>24</v>
      </c>
      <c r="B3" s="33">
        <v>10506</v>
      </c>
      <c r="C3" s="5" t="s">
        <v>25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2">
        <f>SUM(D3+F3+H3+J3+L3+N3+P3+R3+T3+V3+X3)</f>
        <v>0</v>
      </c>
      <c r="AA3" s="52">
        <f>SUM(E3+G3+I3+K3+M3+O3+Q3+S3+U3+W3+Y3)</f>
        <v>0</v>
      </c>
    </row>
    <row r="4" spans="1:27" ht="18" customHeight="1" x14ac:dyDescent="0.2">
      <c r="A4" s="80"/>
      <c r="B4" s="33">
        <v>30105</v>
      </c>
      <c r="C4" s="29" t="s">
        <v>27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2">
        <f t="shared" ref="Z4:Z47" si="0">SUM(D4+F4+H4+J4+L4+N4+P4+R4+T4+V4+X4)</f>
        <v>0</v>
      </c>
      <c r="AA4" s="52">
        <f t="shared" ref="AA4:AA47" si="1">SUM(E4+G4+I4+K4+M4+O4+Q4+S4+U4+W4+Y4)</f>
        <v>0</v>
      </c>
    </row>
    <row r="5" spans="1:27" ht="18" customHeight="1" x14ac:dyDescent="0.2">
      <c r="A5" s="80"/>
      <c r="B5" s="33">
        <v>30106</v>
      </c>
      <c r="C5" s="5" t="s">
        <v>28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2">
        <f t="shared" si="0"/>
        <v>0</v>
      </c>
      <c r="AA5" s="52">
        <f t="shared" si="1"/>
        <v>0</v>
      </c>
    </row>
    <row r="6" spans="1:27" ht="18" customHeight="1" x14ac:dyDescent="0.2">
      <c r="A6" s="80"/>
      <c r="B6" s="33">
        <v>30107</v>
      </c>
      <c r="C6" s="5" t="s">
        <v>29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2">
        <f t="shared" si="0"/>
        <v>0</v>
      </c>
      <c r="AA6" s="52">
        <f t="shared" si="1"/>
        <v>0</v>
      </c>
    </row>
    <row r="7" spans="1:27" ht="18" customHeight="1" x14ac:dyDescent="0.2">
      <c r="A7" s="80"/>
      <c r="B7" s="33">
        <v>30128</v>
      </c>
      <c r="C7" s="5" t="s">
        <v>30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2">
        <f t="shared" si="0"/>
        <v>0</v>
      </c>
      <c r="AA7" s="52">
        <f t="shared" si="1"/>
        <v>0</v>
      </c>
    </row>
    <row r="8" spans="1:27" ht="18" customHeight="1" x14ac:dyDescent="0.2">
      <c r="A8" s="80"/>
      <c r="B8" s="33">
        <v>30121</v>
      </c>
      <c r="C8" s="5" t="s">
        <v>31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2">
        <f t="shared" si="0"/>
        <v>0</v>
      </c>
      <c r="AA8" s="52">
        <f t="shared" si="1"/>
        <v>0</v>
      </c>
    </row>
    <row r="9" spans="1:27" ht="18" customHeight="1" x14ac:dyDescent="0.2">
      <c r="A9" s="80"/>
      <c r="B9" s="33">
        <v>30109</v>
      </c>
      <c r="C9" s="5" t="s">
        <v>32</v>
      </c>
      <c r="D9" s="54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2">
        <f t="shared" si="0"/>
        <v>0</v>
      </c>
      <c r="AA9" s="52">
        <f t="shared" si="1"/>
        <v>0</v>
      </c>
    </row>
    <row r="10" spans="1:27" ht="18" customHeight="1" x14ac:dyDescent="0.2">
      <c r="A10" s="80"/>
      <c r="B10" s="33">
        <v>30123</v>
      </c>
      <c r="C10" s="5" t="s">
        <v>65</v>
      </c>
      <c r="D10" s="5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2">
        <f t="shared" si="0"/>
        <v>0</v>
      </c>
      <c r="AA10" s="52">
        <f t="shared" si="1"/>
        <v>0</v>
      </c>
    </row>
    <row r="11" spans="1:27" ht="18" customHeight="1" x14ac:dyDescent="0.2">
      <c r="A11" s="80"/>
      <c r="B11" s="33">
        <v>30129</v>
      </c>
      <c r="C11" s="29" t="s">
        <v>101</v>
      </c>
      <c r="D11" s="54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2">
        <f t="shared" si="0"/>
        <v>0</v>
      </c>
      <c r="AA11" s="52">
        <f t="shared" si="1"/>
        <v>0</v>
      </c>
    </row>
    <row r="12" spans="1:27" ht="18" customHeight="1" x14ac:dyDescent="0.2">
      <c r="A12" s="80"/>
      <c r="B12" s="33">
        <v>30127</v>
      </c>
      <c r="C12" s="29" t="s">
        <v>34</v>
      </c>
      <c r="D12" s="54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2">
        <f t="shared" si="0"/>
        <v>0</v>
      </c>
      <c r="AA12" s="52">
        <f t="shared" si="1"/>
        <v>0</v>
      </c>
    </row>
    <row r="13" spans="1:27" ht="18" customHeight="1" x14ac:dyDescent="0.2">
      <c r="A13" s="80"/>
      <c r="B13" s="33">
        <v>30166</v>
      </c>
      <c r="C13" s="29" t="s">
        <v>189</v>
      </c>
      <c r="D13" s="5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2">
        <f t="shared" si="0"/>
        <v>0</v>
      </c>
      <c r="AA13" s="52">
        <f t="shared" si="1"/>
        <v>0</v>
      </c>
    </row>
    <row r="14" spans="1:27" ht="18" customHeight="1" x14ac:dyDescent="0.2">
      <c r="A14" s="80"/>
      <c r="B14" s="82" t="s">
        <v>118</v>
      </c>
      <c r="C14" s="33" t="s">
        <v>108</v>
      </c>
      <c r="D14" s="54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2">
        <f t="shared" si="0"/>
        <v>0</v>
      </c>
      <c r="AA14" s="52">
        <f t="shared" si="1"/>
        <v>0</v>
      </c>
    </row>
    <row r="15" spans="1:27" ht="18" customHeight="1" x14ac:dyDescent="0.2">
      <c r="A15" s="80"/>
      <c r="B15" s="83"/>
      <c r="C15" s="5" t="s">
        <v>109</v>
      </c>
      <c r="D15" s="5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2">
        <f t="shared" si="0"/>
        <v>0</v>
      </c>
      <c r="AA15" s="52">
        <f t="shared" si="1"/>
        <v>0</v>
      </c>
    </row>
    <row r="16" spans="1:27" ht="18" customHeight="1" x14ac:dyDescent="0.2">
      <c r="A16" s="80"/>
      <c r="B16" s="84"/>
      <c r="C16" s="12" t="s">
        <v>110</v>
      </c>
      <c r="D16" s="55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2">
        <f t="shared" si="0"/>
        <v>0</v>
      </c>
      <c r="AA16" s="52">
        <f t="shared" si="1"/>
        <v>0</v>
      </c>
    </row>
    <row r="17" spans="1:27" ht="18" customHeight="1" x14ac:dyDescent="0.2">
      <c r="A17" s="81"/>
      <c r="B17" s="34"/>
      <c r="C17" s="8" t="s">
        <v>37</v>
      </c>
      <c r="D17" s="52">
        <f>SUM(D3:D16)</f>
        <v>0</v>
      </c>
      <c r="E17" s="52">
        <f t="shared" ref="E17:Y17" si="2">SUM(E3:E16)</f>
        <v>0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 t="shared" si="2"/>
        <v>0</v>
      </c>
      <c r="Q17" s="52">
        <f t="shared" si="2"/>
        <v>0</v>
      </c>
      <c r="R17" s="52">
        <f t="shared" si="2"/>
        <v>0</v>
      </c>
      <c r="S17" s="52">
        <f t="shared" si="2"/>
        <v>0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 t="shared" si="0"/>
        <v>0</v>
      </c>
      <c r="AA17" s="52">
        <f t="shared" si="1"/>
        <v>0</v>
      </c>
    </row>
    <row r="18" spans="1:27" ht="18" customHeight="1" x14ac:dyDescent="0.2">
      <c r="A18" s="79" t="s">
        <v>38</v>
      </c>
      <c r="B18" s="33">
        <v>10525</v>
      </c>
      <c r="C18" s="31" t="s">
        <v>39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2">
        <f t="shared" si="0"/>
        <v>0</v>
      </c>
      <c r="AA18" s="52">
        <f t="shared" si="1"/>
        <v>0</v>
      </c>
    </row>
    <row r="19" spans="1:27" ht="18" customHeight="1" x14ac:dyDescent="0.2">
      <c r="A19" s="80"/>
      <c r="B19" s="33">
        <v>10526</v>
      </c>
      <c r="C19" s="5" t="s">
        <v>40</v>
      </c>
      <c r="D19" s="5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2">
        <f t="shared" si="0"/>
        <v>0</v>
      </c>
      <c r="AA19" s="52">
        <f t="shared" si="1"/>
        <v>0</v>
      </c>
    </row>
    <row r="20" spans="1:27" ht="18" customHeight="1" x14ac:dyDescent="0.2">
      <c r="A20" s="80"/>
      <c r="B20" s="33">
        <v>10533</v>
      </c>
      <c r="C20" s="5" t="s">
        <v>41</v>
      </c>
      <c r="D20" s="54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2">
        <f t="shared" si="0"/>
        <v>0</v>
      </c>
      <c r="AA20" s="52">
        <f t="shared" si="1"/>
        <v>0</v>
      </c>
    </row>
    <row r="21" spans="1:27" ht="18" customHeight="1" x14ac:dyDescent="0.2">
      <c r="A21" s="80"/>
      <c r="B21" s="33">
        <v>10506</v>
      </c>
      <c r="C21" s="5" t="s">
        <v>185</v>
      </c>
      <c r="D21" s="54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2">
        <f t="shared" si="0"/>
        <v>0</v>
      </c>
      <c r="AA21" s="52">
        <f t="shared" si="1"/>
        <v>0</v>
      </c>
    </row>
    <row r="22" spans="1:27" ht="18" customHeight="1" x14ac:dyDescent="0.2">
      <c r="A22" s="80"/>
      <c r="B22" s="82" t="s">
        <v>118</v>
      </c>
      <c r="C22" s="33" t="s">
        <v>108</v>
      </c>
      <c r="D22" s="54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2">
        <f t="shared" si="0"/>
        <v>0</v>
      </c>
      <c r="AA22" s="52">
        <f t="shared" si="1"/>
        <v>0</v>
      </c>
    </row>
    <row r="23" spans="1:27" ht="18" customHeight="1" x14ac:dyDescent="0.2">
      <c r="A23" s="80"/>
      <c r="B23" s="83"/>
      <c r="C23" s="5" t="s">
        <v>109</v>
      </c>
      <c r="D23" s="54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2">
        <f t="shared" si="0"/>
        <v>0</v>
      </c>
      <c r="AA23" s="52">
        <f t="shared" si="1"/>
        <v>0</v>
      </c>
    </row>
    <row r="24" spans="1:27" ht="18" customHeight="1" x14ac:dyDescent="0.2">
      <c r="A24" s="80"/>
      <c r="B24" s="84"/>
      <c r="C24" s="12" t="s">
        <v>110</v>
      </c>
      <c r="D24" s="58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2">
        <f t="shared" si="0"/>
        <v>0</v>
      </c>
      <c r="AA24" s="52">
        <f t="shared" si="1"/>
        <v>0</v>
      </c>
    </row>
    <row r="25" spans="1:27" ht="18" customHeight="1" x14ac:dyDescent="0.2">
      <c r="A25" s="81"/>
      <c r="B25" s="34"/>
      <c r="C25" s="8" t="s">
        <v>37</v>
      </c>
      <c r="D25" s="59">
        <f>SUM(D18:D24)</f>
        <v>0</v>
      </c>
      <c r="E25" s="52">
        <f t="shared" ref="E25:Y25" si="3">SUM(E18:E24)</f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52">
        <f t="shared" si="3"/>
        <v>0</v>
      </c>
      <c r="L25" s="52">
        <f t="shared" si="3"/>
        <v>0</v>
      </c>
      <c r="M25" s="52">
        <f t="shared" si="3"/>
        <v>0</v>
      </c>
      <c r="N25" s="52">
        <f t="shared" si="3"/>
        <v>0</v>
      </c>
      <c r="O25" s="52">
        <f t="shared" si="3"/>
        <v>0</v>
      </c>
      <c r="P25" s="52">
        <f t="shared" si="3"/>
        <v>0</v>
      </c>
      <c r="Q25" s="52">
        <f t="shared" si="3"/>
        <v>0</v>
      </c>
      <c r="R25" s="52">
        <f t="shared" si="3"/>
        <v>0</v>
      </c>
      <c r="S25" s="52">
        <f t="shared" si="3"/>
        <v>0</v>
      </c>
      <c r="T25" s="52">
        <f t="shared" si="3"/>
        <v>0</v>
      </c>
      <c r="U25" s="52">
        <f t="shared" si="3"/>
        <v>0</v>
      </c>
      <c r="V25" s="52">
        <f t="shared" si="3"/>
        <v>0</v>
      </c>
      <c r="W25" s="52">
        <f t="shared" si="3"/>
        <v>0</v>
      </c>
      <c r="X25" s="52">
        <f t="shared" si="3"/>
        <v>0</v>
      </c>
      <c r="Y25" s="52">
        <f t="shared" si="3"/>
        <v>0</v>
      </c>
      <c r="Z25" s="52">
        <f t="shared" si="0"/>
        <v>0</v>
      </c>
      <c r="AA25" s="52">
        <f t="shared" si="1"/>
        <v>0</v>
      </c>
    </row>
    <row r="26" spans="1:27" ht="18" customHeight="1" x14ac:dyDescent="0.2">
      <c r="A26" s="79" t="s">
        <v>42</v>
      </c>
      <c r="B26" s="33">
        <v>30301</v>
      </c>
      <c r="C26" s="31" t="s">
        <v>43</v>
      </c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2">
        <f t="shared" si="0"/>
        <v>0</v>
      </c>
      <c r="AA26" s="52">
        <f t="shared" si="1"/>
        <v>0</v>
      </c>
    </row>
    <row r="27" spans="1:27" ht="18" customHeight="1" x14ac:dyDescent="0.2">
      <c r="A27" s="80"/>
      <c r="B27" s="33">
        <v>30303</v>
      </c>
      <c r="C27" s="5" t="s">
        <v>44</v>
      </c>
      <c r="D27" s="54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2">
        <f t="shared" si="0"/>
        <v>0</v>
      </c>
      <c r="AA27" s="52">
        <f t="shared" si="1"/>
        <v>0</v>
      </c>
    </row>
    <row r="28" spans="1:27" ht="18" customHeight="1" x14ac:dyDescent="0.2">
      <c r="A28" s="80"/>
      <c r="B28" s="33">
        <v>30314</v>
      </c>
      <c r="C28" s="5" t="s">
        <v>45</v>
      </c>
      <c r="D28" s="54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2">
        <f t="shared" si="0"/>
        <v>0</v>
      </c>
      <c r="AA28" s="52">
        <f t="shared" si="1"/>
        <v>0</v>
      </c>
    </row>
    <row r="29" spans="1:27" ht="18" customHeight="1" x14ac:dyDescent="0.2">
      <c r="A29" s="80"/>
      <c r="B29" s="33">
        <v>30315</v>
      </c>
      <c r="C29" s="5" t="s">
        <v>46</v>
      </c>
      <c r="D29" s="54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2">
        <f t="shared" si="0"/>
        <v>0</v>
      </c>
      <c r="AA29" s="52">
        <f t="shared" si="1"/>
        <v>0</v>
      </c>
    </row>
    <row r="30" spans="1:27" ht="18" customHeight="1" x14ac:dyDescent="0.2">
      <c r="A30" s="80"/>
      <c r="B30" s="33">
        <v>30316</v>
      </c>
      <c r="C30" s="5" t="s">
        <v>47</v>
      </c>
      <c r="D30" s="54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2">
        <f t="shared" si="0"/>
        <v>0</v>
      </c>
      <c r="AA30" s="52">
        <f t="shared" si="1"/>
        <v>0</v>
      </c>
    </row>
    <row r="31" spans="1:27" ht="18" customHeight="1" x14ac:dyDescent="0.2">
      <c r="A31" s="80"/>
      <c r="B31" s="33">
        <v>30337</v>
      </c>
      <c r="C31" s="9" t="s">
        <v>48</v>
      </c>
      <c r="D31" s="54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2">
        <f t="shared" si="0"/>
        <v>0</v>
      </c>
      <c r="AA31" s="52">
        <f t="shared" si="1"/>
        <v>0</v>
      </c>
    </row>
    <row r="32" spans="1:27" ht="18" customHeight="1" x14ac:dyDescent="0.65">
      <c r="A32" s="80"/>
      <c r="B32" s="33">
        <v>30479</v>
      </c>
      <c r="C32" s="9" t="s">
        <v>35</v>
      </c>
      <c r="D32" s="54"/>
      <c r="E32" s="53"/>
      <c r="F32" s="53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>
        <f t="shared" si="0"/>
        <v>0</v>
      </c>
      <c r="AA32" s="61">
        <f t="shared" si="1"/>
        <v>0</v>
      </c>
    </row>
    <row r="33" spans="1:27" ht="18" customHeight="1" x14ac:dyDescent="0.65">
      <c r="A33" s="80"/>
      <c r="B33" s="33">
        <v>30303</v>
      </c>
      <c r="C33" s="31" t="s">
        <v>102</v>
      </c>
      <c r="D33" s="54"/>
      <c r="E33" s="53"/>
      <c r="F33" s="53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1">
        <f t="shared" si="0"/>
        <v>0</v>
      </c>
      <c r="AA33" s="61">
        <f t="shared" si="1"/>
        <v>0</v>
      </c>
    </row>
    <row r="34" spans="1:27" ht="18" customHeight="1" x14ac:dyDescent="0.65">
      <c r="A34" s="80"/>
      <c r="B34" s="33">
        <v>30322</v>
      </c>
      <c r="C34" s="5" t="s">
        <v>103</v>
      </c>
      <c r="D34" s="54"/>
      <c r="E34" s="53"/>
      <c r="F34" s="53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1">
        <f t="shared" si="0"/>
        <v>0</v>
      </c>
      <c r="AA34" s="61">
        <f t="shared" si="1"/>
        <v>0</v>
      </c>
    </row>
    <row r="35" spans="1:27" ht="18" customHeight="1" x14ac:dyDescent="0.65">
      <c r="A35" s="80"/>
      <c r="B35" s="33">
        <v>30323</v>
      </c>
      <c r="C35" s="5" t="s">
        <v>104</v>
      </c>
      <c r="D35" s="54"/>
      <c r="E35" s="53"/>
      <c r="F35" s="53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1">
        <f t="shared" si="0"/>
        <v>0</v>
      </c>
      <c r="AA35" s="61">
        <f t="shared" si="1"/>
        <v>0</v>
      </c>
    </row>
    <row r="36" spans="1:27" ht="18" customHeight="1" x14ac:dyDescent="0.65">
      <c r="A36" s="80"/>
      <c r="B36" s="33">
        <v>30324</v>
      </c>
      <c r="C36" s="5" t="s">
        <v>105</v>
      </c>
      <c r="D36" s="54"/>
      <c r="E36" s="53"/>
      <c r="F36" s="53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1">
        <f t="shared" si="0"/>
        <v>0</v>
      </c>
      <c r="AA36" s="61">
        <f t="shared" si="1"/>
        <v>0</v>
      </c>
    </row>
    <row r="37" spans="1:27" ht="18" customHeight="1" x14ac:dyDescent="0.65">
      <c r="A37" s="80"/>
      <c r="B37" s="33">
        <v>30325</v>
      </c>
      <c r="C37" s="5" t="s">
        <v>107</v>
      </c>
      <c r="D37" s="54"/>
      <c r="E37" s="53"/>
      <c r="F37" s="53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1">
        <f t="shared" si="0"/>
        <v>0</v>
      </c>
      <c r="AA37" s="61">
        <f t="shared" si="1"/>
        <v>0</v>
      </c>
    </row>
    <row r="38" spans="1:27" ht="18" customHeight="1" x14ac:dyDescent="0.65">
      <c r="A38" s="80"/>
      <c r="B38" s="33">
        <v>30326</v>
      </c>
      <c r="C38" s="5" t="s">
        <v>106</v>
      </c>
      <c r="D38" s="54"/>
      <c r="E38" s="53"/>
      <c r="F38" s="53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1">
        <f t="shared" si="0"/>
        <v>0</v>
      </c>
      <c r="AA38" s="61">
        <f t="shared" si="1"/>
        <v>0</v>
      </c>
    </row>
    <row r="39" spans="1:27" ht="18" customHeight="1" x14ac:dyDescent="0.65">
      <c r="A39" s="80"/>
      <c r="B39" s="82" t="s">
        <v>118</v>
      </c>
      <c r="C39" s="5" t="s">
        <v>115</v>
      </c>
      <c r="D39" s="58"/>
      <c r="E39" s="53"/>
      <c r="F39" s="53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>
        <f t="shared" si="0"/>
        <v>0</v>
      </c>
      <c r="AA39" s="61">
        <f t="shared" si="1"/>
        <v>0</v>
      </c>
    </row>
    <row r="40" spans="1:27" ht="18" customHeight="1" x14ac:dyDescent="0.65">
      <c r="A40" s="80"/>
      <c r="B40" s="83"/>
      <c r="C40" s="5" t="s">
        <v>116</v>
      </c>
      <c r="D40" s="58"/>
      <c r="E40" s="53"/>
      <c r="F40" s="53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1">
        <f t="shared" si="0"/>
        <v>0</v>
      </c>
      <c r="AA40" s="61">
        <f t="shared" si="1"/>
        <v>0</v>
      </c>
    </row>
    <row r="41" spans="1:27" ht="18" customHeight="1" x14ac:dyDescent="0.65">
      <c r="A41" s="80"/>
      <c r="B41" s="83"/>
      <c r="C41" s="33" t="s">
        <v>117</v>
      </c>
      <c r="D41" s="58"/>
      <c r="E41" s="53"/>
      <c r="F41" s="53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>
        <f t="shared" si="0"/>
        <v>0</v>
      </c>
      <c r="AA41" s="61">
        <f t="shared" si="1"/>
        <v>0</v>
      </c>
    </row>
    <row r="42" spans="1:27" ht="18" customHeight="1" x14ac:dyDescent="0.65">
      <c r="A42" s="80"/>
      <c r="B42" s="83"/>
      <c r="C42" s="13" t="s">
        <v>114</v>
      </c>
      <c r="D42" s="58"/>
      <c r="E42" s="53"/>
      <c r="F42" s="53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>
        <f t="shared" si="0"/>
        <v>0</v>
      </c>
      <c r="AA42" s="61">
        <f t="shared" si="1"/>
        <v>0</v>
      </c>
    </row>
    <row r="43" spans="1:27" ht="18" customHeight="1" x14ac:dyDescent="0.65">
      <c r="A43" s="80"/>
      <c r="B43" s="83"/>
      <c r="C43" s="13" t="s">
        <v>50</v>
      </c>
      <c r="D43" s="58"/>
      <c r="E43" s="53"/>
      <c r="F43" s="53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>
        <f t="shared" si="0"/>
        <v>0</v>
      </c>
      <c r="AA43" s="61">
        <f t="shared" si="1"/>
        <v>0</v>
      </c>
    </row>
    <row r="44" spans="1:27" ht="18" customHeight="1" x14ac:dyDescent="0.65">
      <c r="A44" s="80"/>
      <c r="B44" s="83"/>
      <c r="C44" s="5" t="s">
        <v>109</v>
      </c>
      <c r="D44" s="58"/>
      <c r="E44" s="53"/>
      <c r="F44" s="53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>
        <f t="shared" si="0"/>
        <v>0</v>
      </c>
      <c r="AA44" s="61">
        <f t="shared" si="1"/>
        <v>0</v>
      </c>
    </row>
    <row r="45" spans="1:27" ht="18" customHeight="1" x14ac:dyDescent="0.65">
      <c r="A45" s="80"/>
      <c r="B45" s="84"/>
      <c r="C45" s="12" t="s">
        <v>110</v>
      </c>
      <c r="D45" s="58"/>
      <c r="E45" s="53"/>
      <c r="F45" s="53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1">
        <f t="shared" si="0"/>
        <v>0</v>
      </c>
      <c r="AA45" s="61">
        <f t="shared" si="1"/>
        <v>0</v>
      </c>
    </row>
    <row r="46" spans="1:27" ht="18" customHeight="1" x14ac:dyDescent="0.65">
      <c r="A46" s="81"/>
      <c r="B46" s="32"/>
      <c r="C46" s="8" t="s">
        <v>37</v>
      </c>
      <c r="D46" s="59">
        <f>SUM(D26:D45)</f>
        <v>0</v>
      </c>
      <c r="E46" s="52">
        <f t="shared" ref="E46:Y46" si="4">SUM(E26:E45)</f>
        <v>0</v>
      </c>
      <c r="F46" s="52">
        <f t="shared" si="4"/>
        <v>0</v>
      </c>
      <c r="G46" s="61">
        <f t="shared" si="4"/>
        <v>0</v>
      </c>
      <c r="H46" s="61">
        <f t="shared" si="4"/>
        <v>0</v>
      </c>
      <c r="I46" s="61">
        <f t="shared" si="4"/>
        <v>0</v>
      </c>
      <c r="J46" s="61">
        <f t="shared" si="4"/>
        <v>0</v>
      </c>
      <c r="K46" s="61">
        <f t="shared" si="4"/>
        <v>0</v>
      </c>
      <c r="L46" s="61">
        <f t="shared" si="4"/>
        <v>0</v>
      </c>
      <c r="M46" s="61">
        <f t="shared" si="4"/>
        <v>0</v>
      </c>
      <c r="N46" s="61">
        <f t="shared" si="4"/>
        <v>0</v>
      </c>
      <c r="O46" s="61">
        <f t="shared" si="4"/>
        <v>0</v>
      </c>
      <c r="P46" s="61">
        <f t="shared" si="4"/>
        <v>0</v>
      </c>
      <c r="Q46" s="61">
        <f t="shared" si="4"/>
        <v>0</v>
      </c>
      <c r="R46" s="61">
        <f t="shared" si="4"/>
        <v>0</v>
      </c>
      <c r="S46" s="61">
        <f t="shared" si="4"/>
        <v>0</v>
      </c>
      <c r="T46" s="61">
        <f t="shared" si="4"/>
        <v>0</v>
      </c>
      <c r="U46" s="61">
        <f t="shared" si="4"/>
        <v>0</v>
      </c>
      <c r="V46" s="61">
        <f t="shared" si="4"/>
        <v>0</v>
      </c>
      <c r="W46" s="61">
        <f t="shared" si="4"/>
        <v>0</v>
      </c>
      <c r="X46" s="61">
        <f t="shared" si="4"/>
        <v>0</v>
      </c>
      <c r="Y46" s="61">
        <f t="shared" si="4"/>
        <v>0</v>
      </c>
      <c r="Z46" s="61">
        <f t="shared" si="0"/>
        <v>0</v>
      </c>
      <c r="AA46" s="61">
        <f t="shared" si="1"/>
        <v>0</v>
      </c>
    </row>
    <row r="47" spans="1:27" ht="18" customHeight="1" thickBot="1" x14ac:dyDescent="0.7">
      <c r="A47" s="10" t="s">
        <v>49</v>
      </c>
      <c r="B47" s="11"/>
      <c r="C47" s="11"/>
      <c r="D47" s="52">
        <f>SUM(D17+D25+D46)</f>
        <v>0</v>
      </c>
      <c r="E47" s="52">
        <f t="shared" ref="E47:Y47" si="5">SUM(E17+E25+E46)</f>
        <v>0</v>
      </c>
      <c r="F47" s="52">
        <f t="shared" si="5"/>
        <v>0</v>
      </c>
      <c r="G47" s="61">
        <f t="shared" si="5"/>
        <v>0</v>
      </c>
      <c r="H47" s="61">
        <f t="shared" si="5"/>
        <v>0</v>
      </c>
      <c r="I47" s="61">
        <f t="shared" si="5"/>
        <v>0</v>
      </c>
      <c r="J47" s="61">
        <f t="shared" si="5"/>
        <v>0</v>
      </c>
      <c r="K47" s="61">
        <f t="shared" si="5"/>
        <v>0</v>
      </c>
      <c r="L47" s="61">
        <f t="shared" si="5"/>
        <v>0</v>
      </c>
      <c r="M47" s="61">
        <f t="shared" si="5"/>
        <v>0</v>
      </c>
      <c r="N47" s="61">
        <f t="shared" si="5"/>
        <v>0</v>
      </c>
      <c r="O47" s="61">
        <f t="shared" si="5"/>
        <v>0</v>
      </c>
      <c r="P47" s="61">
        <f t="shared" si="5"/>
        <v>0</v>
      </c>
      <c r="Q47" s="61">
        <f t="shared" si="5"/>
        <v>0</v>
      </c>
      <c r="R47" s="61">
        <f t="shared" si="5"/>
        <v>0</v>
      </c>
      <c r="S47" s="61">
        <f t="shared" si="5"/>
        <v>0</v>
      </c>
      <c r="T47" s="61">
        <f t="shared" si="5"/>
        <v>0</v>
      </c>
      <c r="U47" s="61">
        <f t="shared" si="5"/>
        <v>0</v>
      </c>
      <c r="V47" s="61">
        <f t="shared" si="5"/>
        <v>0</v>
      </c>
      <c r="W47" s="61">
        <f t="shared" si="5"/>
        <v>0</v>
      </c>
      <c r="X47" s="61">
        <f t="shared" si="5"/>
        <v>0</v>
      </c>
      <c r="Y47" s="61">
        <f t="shared" si="5"/>
        <v>0</v>
      </c>
      <c r="Z47" s="61">
        <f t="shared" si="0"/>
        <v>0</v>
      </c>
      <c r="AA47" s="61">
        <f t="shared" si="1"/>
        <v>0</v>
      </c>
    </row>
  </sheetData>
  <mergeCells count="19">
    <mergeCell ref="A26:A46"/>
    <mergeCell ref="B39:B45"/>
    <mergeCell ref="B14:B16"/>
    <mergeCell ref="X1:Y1"/>
    <mergeCell ref="Z1:AA1"/>
    <mergeCell ref="A3:A17"/>
    <mergeCell ref="A18:A25"/>
    <mergeCell ref="B22:B24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  <mergeCell ref="A1:B1"/>
  </mergeCells>
  <pageMargins left="0.7" right="0.7" top="0.75" bottom="0.75" header="0.3" footer="0.3"/>
  <pageSetup scale="78" orientation="portrait" r:id="rId1"/>
  <headerFooter>
    <oddHeader xml:space="preserve">&amp;Lلرقام به میلیون ريال&amp;C دانشگاه علوم پزشکی و خدمات بهداشتی در مانی
 .............&amp;R&amp;14&amp;P+10  </oddHeader>
    <oddFooter xml:space="preserve">&amp;L رییس مرکز بودجه و پایش عملکرد 
&amp;R&amp;14 رییس دانشگاه -        معاون توسعه دانشگاه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5" customWidth="1"/>
    <col min="2" max="2" width="6.875" customWidth="1"/>
    <col min="3" max="3" width="37.625" customWidth="1"/>
    <col min="4" max="29" width="15.75" customWidth="1"/>
  </cols>
  <sheetData>
    <row r="1" spans="1:29" ht="51" customHeight="1" x14ac:dyDescent="0.2">
      <c r="A1" s="108" t="s">
        <v>173</v>
      </c>
      <c r="B1" s="108"/>
      <c r="C1" s="73" t="s">
        <v>174</v>
      </c>
      <c r="D1" s="107" t="s">
        <v>123</v>
      </c>
      <c r="E1" s="106"/>
      <c r="F1" s="105" t="s">
        <v>124</v>
      </c>
      <c r="G1" s="106"/>
      <c r="H1" s="105" t="s">
        <v>85</v>
      </c>
      <c r="I1" s="106"/>
      <c r="J1" s="105" t="s">
        <v>86</v>
      </c>
      <c r="K1" s="106"/>
      <c r="L1" s="105" t="s">
        <v>87</v>
      </c>
      <c r="M1" s="106"/>
      <c r="N1" s="105" t="s">
        <v>88</v>
      </c>
      <c r="O1" s="106"/>
      <c r="P1" s="105" t="s">
        <v>89</v>
      </c>
      <c r="Q1" s="106"/>
      <c r="R1" s="105" t="s">
        <v>90</v>
      </c>
      <c r="S1" s="106"/>
      <c r="T1" s="105" t="s">
        <v>91</v>
      </c>
      <c r="U1" s="106"/>
      <c r="V1" s="105" t="s">
        <v>92</v>
      </c>
      <c r="W1" s="106"/>
      <c r="X1" s="105" t="s">
        <v>93</v>
      </c>
      <c r="Y1" s="106"/>
      <c r="Z1" s="100" t="s">
        <v>63</v>
      </c>
      <c r="AA1" s="101"/>
      <c r="AB1" s="100" t="s">
        <v>64</v>
      </c>
      <c r="AC1" s="101"/>
    </row>
    <row r="2" spans="1:29" ht="17.100000000000001" customHeight="1" x14ac:dyDescent="0.2">
      <c r="A2" s="35" t="s">
        <v>100</v>
      </c>
      <c r="B2" s="16" t="s">
        <v>99</v>
      </c>
      <c r="C2" s="16" t="s">
        <v>52</v>
      </c>
      <c r="D2" s="27" t="s">
        <v>26</v>
      </c>
      <c r="E2" s="27" t="s">
        <v>120</v>
      </c>
      <c r="F2" s="27" t="s">
        <v>26</v>
      </c>
      <c r="G2" s="27" t="s">
        <v>120</v>
      </c>
      <c r="H2" s="27" t="s">
        <v>26</v>
      </c>
      <c r="I2" s="27" t="s">
        <v>120</v>
      </c>
      <c r="J2" s="27" t="s">
        <v>26</v>
      </c>
      <c r="K2" s="27" t="s">
        <v>120</v>
      </c>
      <c r="L2" s="27" t="s">
        <v>26</v>
      </c>
      <c r="M2" s="27" t="s">
        <v>120</v>
      </c>
      <c r="N2" s="27" t="s">
        <v>26</v>
      </c>
      <c r="O2" s="27" t="s">
        <v>120</v>
      </c>
      <c r="P2" s="27" t="s">
        <v>26</v>
      </c>
      <c r="Q2" s="27" t="s">
        <v>120</v>
      </c>
      <c r="R2" s="27" t="s">
        <v>26</v>
      </c>
      <c r="S2" s="27" t="s">
        <v>120</v>
      </c>
      <c r="T2" s="27" t="s">
        <v>26</v>
      </c>
      <c r="U2" s="27" t="s">
        <v>120</v>
      </c>
      <c r="V2" s="27" t="s">
        <v>26</v>
      </c>
      <c r="W2" s="27" t="s">
        <v>120</v>
      </c>
      <c r="X2" s="27" t="s">
        <v>26</v>
      </c>
      <c r="Y2" s="27" t="s">
        <v>120</v>
      </c>
      <c r="Z2" s="27" t="s">
        <v>26</v>
      </c>
      <c r="AA2" s="27" t="s">
        <v>120</v>
      </c>
      <c r="AB2" s="27" t="s">
        <v>26</v>
      </c>
      <c r="AC2" s="27" t="s">
        <v>120</v>
      </c>
    </row>
    <row r="3" spans="1:29" ht="17.100000000000001" customHeight="1" x14ac:dyDescent="0.7">
      <c r="A3" s="79" t="s">
        <v>24</v>
      </c>
      <c r="B3" s="33">
        <v>10506</v>
      </c>
      <c r="C3" s="5" t="s">
        <v>25</v>
      </c>
      <c r="D3" s="42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1">
        <f>SUM(D3+F3+H3+J3+L3+N3+P3+R3+T3+V3+X3+Z3)</f>
        <v>0</v>
      </c>
      <c r="AC3" s="41">
        <f>SUM(E3+G3+I3+K3+M3+O3+Q3+S3+U3+W3+Y3+AA3)</f>
        <v>0</v>
      </c>
    </row>
    <row r="4" spans="1:29" ht="17.100000000000001" customHeight="1" x14ac:dyDescent="0.7">
      <c r="A4" s="80"/>
      <c r="B4" s="33">
        <v>30105</v>
      </c>
      <c r="C4" s="29" t="s">
        <v>27</v>
      </c>
      <c r="D4" s="42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1">
        <f t="shared" ref="AB4:AB47" si="0">SUM(D4+F4+H4+J4+L4+N4+P4+R4+T4+V4+X4+Z4)</f>
        <v>0</v>
      </c>
      <c r="AC4" s="41">
        <f t="shared" ref="AC4:AC47" si="1">SUM(E4+G4+I4+K4+M4+O4+Q4+S4+U4+W4+Y4+AA4)</f>
        <v>0</v>
      </c>
    </row>
    <row r="5" spans="1:29" ht="17.100000000000001" customHeight="1" x14ac:dyDescent="0.7">
      <c r="A5" s="80"/>
      <c r="B5" s="33">
        <v>30106</v>
      </c>
      <c r="C5" s="5" t="s">
        <v>28</v>
      </c>
      <c r="D5" s="42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1">
        <f t="shared" si="0"/>
        <v>0</v>
      </c>
      <c r="AC5" s="41">
        <f t="shared" si="1"/>
        <v>0</v>
      </c>
    </row>
    <row r="6" spans="1:29" ht="17.100000000000001" customHeight="1" x14ac:dyDescent="0.7">
      <c r="A6" s="80"/>
      <c r="B6" s="33">
        <v>30107</v>
      </c>
      <c r="C6" s="5" t="s">
        <v>29</v>
      </c>
      <c r="D6" s="42"/>
      <c r="E6" s="4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1">
        <f t="shared" si="0"/>
        <v>0</v>
      </c>
      <c r="AC6" s="41">
        <f t="shared" si="1"/>
        <v>0</v>
      </c>
    </row>
    <row r="7" spans="1:29" ht="17.100000000000001" customHeight="1" x14ac:dyDescent="0.7">
      <c r="A7" s="80"/>
      <c r="B7" s="33">
        <v>30128</v>
      </c>
      <c r="C7" s="5" t="s">
        <v>30</v>
      </c>
      <c r="D7" s="42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1">
        <f t="shared" si="0"/>
        <v>0</v>
      </c>
      <c r="AC7" s="41">
        <f t="shared" si="1"/>
        <v>0</v>
      </c>
    </row>
    <row r="8" spans="1:29" ht="17.100000000000001" customHeight="1" x14ac:dyDescent="0.7">
      <c r="A8" s="80"/>
      <c r="B8" s="33">
        <v>30121</v>
      </c>
      <c r="C8" s="5" t="s">
        <v>31</v>
      </c>
      <c r="D8" s="42"/>
      <c r="E8" s="4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1">
        <f t="shared" si="0"/>
        <v>0</v>
      </c>
      <c r="AC8" s="41">
        <f t="shared" si="1"/>
        <v>0</v>
      </c>
    </row>
    <row r="9" spans="1:29" ht="17.100000000000001" customHeight="1" x14ac:dyDescent="0.7">
      <c r="A9" s="80"/>
      <c r="B9" s="33">
        <v>30109</v>
      </c>
      <c r="C9" s="5" t="s">
        <v>32</v>
      </c>
      <c r="D9" s="42"/>
      <c r="E9" s="4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1">
        <f t="shared" si="0"/>
        <v>0</v>
      </c>
      <c r="AC9" s="41">
        <f t="shared" si="1"/>
        <v>0</v>
      </c>
    </row>
    <row r="10" spans="1:29" ht="17.100000000000001" customHeight="1" x14ac:dyDescent="0.7">
      <c r="A10" s="80"/>
      <c r="B10" s="33">
        <v>30123</v>
      </c>
      <c r="C10" s="5" t="s">
        <v>65</v>
      </c>
      <c r="D10" s="42"/>
      <c r="E10" s="4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1">
        <f t="shared" si="0"/>
        <v>0</v>
      </c>
      <c r="AC10" s="41">
        <f t="shared" si="1"/>
        <v>0</v>
      </c>
    </row>
    <row r="11" spans="1:29" ht="17.100000000000001" customHeight="1" x14ac:dyDescent="0.7">
      <c r="A11" s="80"/>
      <c r="B11" s="33">
        <v>30129</v>
      </c>
      <c r="C11" s="29" t="s">
        <v>101</v>
      </c>
      <c r="D11" s="42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1">
        <f t="shared" si="0"/>
        <v>0</v>
      </c>
      <c r="AC11" s="41">
        <f t="shared" si="1"/>
        <v>0</v>
      </c>
    </row>
    <row r="12" spans="1:29" ht="17.100000000000001" customHeight="1" x14ac:dyDescent="0.7">
      <c r="A12" s="80"/>
      <c r="B12" s="33">
        <v>30127</v>
      </c>
      <c r="C12" s="29" t="s">
        <v>34</v>
      </c>
      <c r="D12" s="42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1">
        <f t="shared" si="0"/>
        <v>0</v>
      </c>
      <c r="AC12" s="41">
        <f t="shared" si="1"/>
        <v>0</v>
      </c>
    </row>
    <row r="13" spans="1:29" ht="17.100000000000001" customHeight="1" x14ac:dyDescent="0.7">
      <c r="A13" s="80"/>
      <c r="B13" s="33">
        <v>30166</v>
      </c>
      <c r="C13" s="29" t="s">
        <v>189</v>
      </c>
      <c r="D13" s="42"/>
      <c r="E13" s="43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1">
        <f t="shared" si="0"/>
        <v>0</v>
      </c>
      <c r="AC13" s="41">
        <f t="shared" si="1"/>
        <v>0</v>
      </c>
    </row>
    <row r="14" spans="1:29" ht="17.100000000000001" customHeight="1" x14ac:dyDescent="0.7">
      <c r="A14" s="80"/>
      <c r="B14" s="82" t="s">
        <v>118</v>
      </c>
      <c r="C14" s="33" t="s">
        <v>108</v>
      </c>
      <c r="D14" s="42"/>
      <c r="E14" s="45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1">
        <f t="shared" si="0"/>
        <v>0</v>
      </c>
      <c r="AC14" s="41">
        <f t="shared" si="1"/>
        <v>0</v>
      </c>
    </row>
    <row r="15" spans="1:29" ht="17.100000000000001" customHeight="1" x14ac:dyDescent="0.2">
      <c r="A15" s="80"/>
      <c r="B15" s="83"/>
      <c r="C15" s="5" t="s">
        <v>109</v>
      </c>
      <c r="D15" s="4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1">
        <f t="shared" si="0"/>
        <v>0</v>
      </c>
      <c r="AC15" s="41">
        <f t="shared" si="1"/>
        <v>0</v>
      </c>
    </row>
    <row r="16" spans="1:29" ht="17.100000000000001" customHeight="1" x14ac:dyDescent="0.2">
      <c r="A16" s="80"/>
      <c r="B16" s="84"/>
      <c r="C16" s="12" t="s">
        <v>110</v>
      </c>
      <c r="D16" s="4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1">
        <f t="shared" si="0"/>
        <v>0</v>
      </c>
      <c r="AC16" s="41">
        <f t="shared" si="1"/>
        <v>0</v>
      </c>
    </row>
    <row r="17" spans="1:29" ht="17.100000000000001" customHeight="1" x14ac:dyDescent="0.2">
      <c r="A17" s="81"/>
      <c r="B17" s="34"/>
      <c r="C17" s="8" t="s">
        <v>37</v>
      </c>
      <c r="D17" s="46">
        <f>SUM(D3:D16)</f>
        <v>0</v>
      </c>
      <c r="E17" s="41">
        <f t="shared" ref="E17:AA17" si="2">SUM(E3:E16)</f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0"/>
        <v>0</v>
      </c>
      <c r="AC17" s="41">
        <f t="shared" si="1"/>
        <v>0</v>
      </c>
    </row>
    <row r="18" spans="1:29" ht="17.100000000000001" customHeight="1" x14ac:dyDescent="0.2">
      <c r="A18" s="79" t="s">
        <v>38</v>
      </c>
      <c r="B18" s="33">
        <v>10525</v>
      </c>
      <c r="C18" s="31" t="s">
        <v>39</v>
      </c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1">
        <f t="shared" si="0"/>
        <v>0</v>
      </c>
      <c r="AC18" s="41">
        <f t="shared" si="1"/>
        <v>0</v>
      </c>
    </row>
    <row r="19" spans="1:29" ht="17.100000000000001" customHeight="1" x14ac:dyDescent="0.2">
      <c r="A19" s="80"/>
      <c r="B19" s="33">
        <v>10526</v>
      </c>
      <c r="C19" s="5" t="s">
        <v>40</v>
      </c>
      <c r="D19" s="4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1">
        <f t="shared" si="0"/>
        <v>0</v>
      </c>
      <c r="AC19" s="41">
        <f t="shared" si="1"/>
        <v>0</v>
      </c>
    </row>
    <row r="20" spans="1:29" ht="17.100000000000001" customHeight="1" x14ac:dyDescent="0.2">
      <c r="A20" s="80"/>
      <c r="B20" s="33">
        <v>10533</v>
      </c>
      <c r="C20" s="5" t="s">
        <v>41</v>
      </c>
      <c r="D20" s="4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1">
        <f t="shared" si="0"/>
        <v>0</v>
      </c>
      <c r="AC20" s="41">
        <f t="shared" si="1"/>
        <v>0</v>
      </c>
    </row>
    <row r="21" spans="1:29" ht="17.100000000000001" customHeight="1" x14ac:dyDescent="0.2">
      <c r="A21" s="80"/>
      <c r="B21" s="33">
        <v>10506</v>
      </c>
      <c r="C21" s="5" t="s">
        <v>185</v>
      </c>
      <c r="D21" s="4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1">
        <f t="shared" si="0"/>
        <v>0</v>
      </c>
      <c r="AC21" s="41">
        <f t="shared" si="1"/>
        <v>0</v>
      </c>
    </row>
    <row r="22" spans="1:29" ht="17.100000000000001" customHeight="1" x14ac:dyDescent="0.2">
      <c r="A22" s="80"/>
      <c r="B22" s="82" t="s">
        <v>118</v>
      </c>
      <c r="C22" s="33" t="s">
        <v>108</v>
      </c>
      <c r="D22" s="4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1">
        <f t="shared" si="0"/>
        <v>0</v>
      </c>
      <c r="AC22" s="41">
        <f t="shared" si="1"/>
        <v>0</v>
      </c>
    </row>
    <row r="23" spans="1:29" ht="17.100000000000001" customHeight="1" x14ac:dyDescent="0.2">
      <c r="A23" s="80"/>
      <c r="B23" s="83"/>
      <c r="C23" s="5" t="s">
        <v>109</v>
      </c>
      <c r="D23" s="4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1">
        <f t="shared" si="0"/>
        <v>0</v>
      </c>
      <c r="AC23" s="41">
        <f t="shared" si="1"/>
        <v>0</v>
      </c>
    </row>
    <row r="24" spans="1:29" ht="17.100000000000001" customHeight="1" x14ac:dyDescent="0.2">
      <c r="A24" s="80"/>
      <c r="B24" s="84"/>
      <c r="C24" s="12" t="s">
        <v>110</v>
      </c>
      <c r="D24" s="4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1">
        <f t="shared" si="0"/>
        <v>0</v>
      </c>
      <c r="AC24" s="41">
        <f t="shared" si="1"/>
        <v>0</v>
      </c>
    </row>
    <row r="25" spans="1:29" ht="17.100000000000001" customHeight="1" x14ac:dyDescent="0.2">
      <c r="A25" s="81"/>
      <c r="B25" s="34"/>
      <c r="C25" s="8" t="s">
        <v>37</v>
      </c>
      <c r="D25" s="46">
        <f>SUM(D18:D24)</f>
        <v>0</v>
      </c>
      <c r="E25" s="41">
        <f t="shared" ref="E25:AA25" si="3">SUM(E18:E24)</f>
        <v>0</v>
      </c>
      <c r="F25" s="41">
        <f t="shared" si="3"/>
        <v>0</v>
      </c>
      <c r="G25" s="41">
        <f t="shared" si="3"/>
        <v>0</v>
      </c>
      <c r="H25" s="41">
        <f t="shared" si="3"/>
        <v>0</v>
      </c>
      <c r="I25" s="41">
        <f t="shared" si="3"/>
        <v>0</v>
      </c>
      <c r="J25" s="41">
        <f t="shared" si="3"/>
        <v>0</v>
      </c>
      <c r="K25" s="41">
        <f t="shared" si="3"/>
        <v>0</v>
      </c>
      <c r="L25" s="41">
        <f t="shared" si="3"/>
        <v>0</v>
      </c>
      <c r="M25" s="41">
        <f t="shared" si="3"/>
        <v>0</v>
      </c>
      <c r="N25" s="41">
        <f t="shared" si="3"/>
        <v>0</v>
      </c>
      <c r="O25" s="41">
        <f t="shared" si="3"/>
        <v>0</v>
      </c>
      <c r="P25" s="41">
        <f t="shared" si="3"/>
        <v>0</v>
      </c>
      <c r="Q25" s="41">
        <f t="shared" si="3"/>
        <v>0</v>
      </c>
      <c r="R25" s="41">
        <f t="shared" si="3"/>
        <v>0</v>
      </c>
      <c r="S25" s="41">
        <f t="shared" si="3"/>
        <v>0</v>
      </c>
      <c r="T25" s="41">
        <f t="shared" si="3"/>
        <v>0</v>
      </c>
      <c r="U25" s="41">
        <f t="shared" si="3"/>
        <v>0</v>
      </c>
      <c r="V25" s="41">
        <f t="shared" si="3"/>
        <v>0</v>
      </c>
      <c r="W25" s="41">
        <f t="shared" si="3"/>
        <v>0</v>
      </c>
      <c r="X25" s="41">
        <f t="shared" si="3"/>
        <v>0</v>
      </c>
      <c r="Y25" s="41">
        <f t="shared" si="3"/>
        <v>0</v>
      </c>
      <c r="Z25" s="41">
        <f t="shared" si="3"/>
        <v>0</v>
      </c>
      <c r="AA25" s="41">
        <f t="shared" si="3"/>
        <v>0</v>
      </c>
      <c r="AB25" s="41">
        <f t="shared" si="0"/>
        <v>0</v>
      </c>
      <c r="AC25" s="41">
        <f t="shared" si="1"/>
        <v>0</v>
      </c>
    </row>
    <row r="26" spans="1:29" ht="17.100000000000001" customHeight="1" x14ac:dyDescent="0.2">
      <c r="A26" s="79" t="s">
        <v>42</v>
      </c>
      <c r="B26" s="33">
        <v>30301</v>
      </c>
      <c r="C26" s="31" t="s">
        <v>43</v>
      </c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1">
        <f t="shared" si="0"/>
        <v>0</v>
      </c>
      <c r="AC26" s="41">
        <f t="shared" si="1"/>
        <v>0</v>
      </c>
    </row>
    <row r="27" spans="1:29" ht="17.100000000000001" customHeight="1" x14ac:dyDescent="0.2">
      <c r="A27" s="80"/>
      <c r="B27" s="33">
        <v>30303</v>
      </c>
      <c r="C27" s="5" t="s">
        <v>44</v>
      </c>
      <c r="D27" s="4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1">
        <f t="shared" si="0"/>
        <v>0</v>
      </c>
      <c r="AC27" s="41">
        <f t="shared" si="1"/>
        <v>0</v>
      </c>
    </row>
    <row r="28" spans="1:29" ht="17.100000000000001" customHeight="1" x14ac:dyDescent="0.2">
      <c r="A28" s="80"/>
      <c r="B28" s="33">
        <v>30314</v>
      </c>
      <c r="C28" s="5" t="s">
        <v>45</v>
      </c>
      <c r="D28" s="4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1">
        <f t="shared" si="0"/>
        <v>0</v>
      </c>
      <c r="AC28" s="41">
        <f t="shared" si="1"/>
        <v>0</v>
      </c>
    </row>
    <row r="29" spans="1:29" ht="17.100000000000001" customHeight="1" x14ac:dyDescent="0.2">
      <c r="A29" s="80"/>
      <c r="B29" s="33">
        <v>30315</v>
      </c>
      <c r="C29" s="5" t="s">
        <v>46</v>
      </c>
      <c r="D29" s="4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1">
        <f t="shared" si="0"/>
        <v>0</v>
      </c>
      <c r="AC29" s="41">
        <f t="shared" si="1"/>
        <v>0</v>
      </c>
    </row>
    <row r="30" spans="1:29" ht="17.100000000000001" customHeight="1" x14ac:dyDescent="0.2">
      <c r="A30" s="80"/>
      <c r="B30" s="33">
        <v>30316</v>
      </c>
      <c r="C30" s="5" t="s">
        <v>47</v>
      </c>
      <c r="D30" s="4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1">
        <f t="shared" si="0"/>
        <v>0</v>
      </c>
      <c r="AC30" s="41">
        <f t="shared" si="1"/>
        <v>0</v>
      </c>
    </row>
    <row r="31" spans="1:29" ht="17.100000000000001" customHeight="1" x14ac:dyDescent="0.7">
      <c r="A31" s="80"/>
      <c r="B31" s="33">
        <v>30337</v>
      </c>
      <c r="C31" s="9" t="s">
        <v>48</v>
      </c>
      <c r="D31" s="42"/>
      <c r="E31" s="44"/>
      <c r="F31" s="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>
        <f t="shared" si="0"/>
        <v>0</v>
      </c>
      <c r="AC31" s="48">
        <f t="shared" si="1"/>
        <v>0</v>
      </c>
    </row>
    <row r="32" spans="1:29" ht="17.100000000000001" customHeight="1" x14ac:dyDescent="0.7">
      <c r="A32" s="80"/>
      <c r="B32" s="33">
        <v>30479</v>
      </c>
      <c r="C32" s="9" t="s">
        <v>35</v>
      </c>
      <c r="D32" s="42"/>
      <c r="E32" s="44"/>
      <c r="F32" s="44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>
        <f t="shared" si="0"/>
        <v>0</v>
      </c>
      <c r="AC32" s="48">
        <f t="shared" si="1"/>
        <v>0</v>
      </c>
    </row>
    <row r="33" spans="1:29" ht="17.100000000000001" customHeight="1" x14ac:dyDescent="0.7">
      <c r="A33" s="80"/>
      <c r="B33" s="33">
        <v>30303</v>
      </c>
      <c r="C33" s="31" t="s">
        <v>102</v>
      </c>
      <c r="D33" s="42"/>
      <c r="E33" s="44"/>
      <c r="F33" s="44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>
        <f t="shared" si="0"/>
        <v>0</v>
      </c>
      <c r="AC33" s="48">
        <f t="shared" si="1"/>
        <v>0</v>
      </c>
    </row>
    <row r="34" spans="1:29" ht="17.100000000000001" customHeight="1" x14ac:dyDescent="0.7">
      <c r="A34" s="80"/>
      <c r="B34" s="33">
        <v>30322</v>
      </c>
      <c r="C34" s="5" t="s">
        <v>103</v>
      </c>
      <c r="D34" s="42"/>
      <c r="E34" s="44"/>
      <c r="F34" s="44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>
        <f t="shared" si="0"/>
        <v>0</v>
      </c>
      <c r="AC34" s="48">
        <f t="shared" si="1"/>
        <v>0</v>
      </c>
    </row>
    <row r="35" spans="1:29" ht="17.100000000000001" customHeight="1" x14ac:dyDescent="0.7">
      <c r="A35" s="80"/>
      <c r="B35" s="33">
        <v>30323</v>
      </c>
      <c r="C35" s="5" t="s">
        <v>104</v>
      </c>
      <c r="D35" s="42"/>
      <c r="E35" s="44"/>
      <c r="F35" s="44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>
        <f t="shared" si="0"/>
        <v>0</v>
      </c>
      <c r="AC35" s="48">
        <f t="shared" si="1"/>
        <v>0</v>
      </c>
    </row>
    <row r="36" spans="1:29" ht="17.100000000000001" customHeight="1" x14ac:dyDescent="0.7">
      <c r="A36" s="80"/>
      <c r="B36" s="33">
        <v>30324</v>
      </c>
      <c r="C36" s="5" t="s">
        <v>105</v>
      </c>
      <c r="D36" s="49"/>
      <c r="E36" s="44"/>
      <c r="F36" s="44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>
        <f t="shared" si="0"/>
        <v>0</v>
      </c>
      <c r="AC36" s="48">
        <f t="shared" si="1"/>
        <v>0</v>
      </c>
    </row>
    <row r="37" spans="1:29" ht="17.100000000000001" customHeight="1" x14ac:dyDescent="0.7">
      <c r="A37" s="80"/>
      <c r="B37" s="33">
        <v>30325</v>
      </c>
      <c r="C37" s="5" t="s">
        <v>107</v>
      </c>
      <c r="D37" s="49"/>
      <c r="E37" s="44"/>
      <c r="F37" s="44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>
        <f t="shared" si="0"/>
        <v>0</v>
      </c>
      <c r="AC37" s="48">
        <f t="shared" si="1"/>
        <v>0</v>
      </c>
    </row>
    <row r="38" spans="1:29" ht="17.100000000000001" customHeight="1" x14ac:dyDescent="0.7">
      <c r="A38" s="80"/>
      <c r="B38" s="33">
        <v>30326</v>
      </c>
      <c r="C38" s="5" t="s">
        <v>106</v>
      </c>
      <c r="D38" s="49"/>
      <c r="E38" s="44"/>
      <c r="F38" s="44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>
        <f t="shared" si="0"/>
        <v>0</v>
      </c>
      <c r="AC38" s="48">
        <f t="shared" si="1"/>
        <v>0</v>
      </c>
    </row>
    <row r="39" spans="1:29" ht="17.100000000000001" customHeight="1" x14ac:dyDescent="0.7">
      <c r="A39" s="80"/>
      <c r="B39" s="82" t="s">
        <v>118</v>
      </c>
      <c r="C39" s="5" t="s">
        <v>115</v>
      </c>
      <c r="D39" s="49"/>
      <c r="E39" s="44"/>
      <c r="F39" s="44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>
        <f t="shared" si="0"/>
        <v>0</v>
      </c>
      <c r="AC39" s="48">
        <f t="shared" si="1"/>
        <v>0</v>
      </c>
    </row>
    <row r="40" spans="1:29" ht="17.100000000000001" customHeight="1" x14ac:dyDescent="0.7">
      <c r="A40" s="80"/>
      <c r="B40" s="83"/>
      <c r="C40" s="5" t="s">
        <v>116</v>
      </c>
      <c r="D40" s="49"/>
      <c r="E40" s="44"/>
      <c r="F40" s="44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>
        <f t="shared" si="0"/>
        <v>0</v>
      </c>
      <c r="AC40" s="48">
        <f t="shared" si="1"/>
        <v>0</v>
      </c>
    </row>
    <row r="41" spans="1:29" ht="17.100000000000001" customHeight="1" x14ac:dyDescent="0.7">
      <c r="A41" s="80"/>
      <c r="B41" s="83"/>
      <c r="C41" s="33" t="s">
        <v>117</v>
      </c>
      <c r="D41" s="49"/>
      <c r="E41" s="44"/>
      <c r="F41" s="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>
        <f t="shared" si="0"/>
        <v>0</v>
      </c>
      <c r="AC41" s="48">
        <f t="shared" si="1"/>
        <v>0</v>
      </c>
    </row>
    <row r="42" spans="1:29" ht="17.100000000000001" customHeight="1" x14ac:dyDescent="0.7">
      <c r="A42" s="80"/>
      <c r="B42" s="83"/>
      <c r="C42" s="13" t="s">
        <v>114</v>
      </c>
      <c r="D42" s="49"/>
      <c r="E42" s="44"/>
      <c r="F42" s="4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>
        <f t="shared" si="0"/>
        <v>0</v>
      </c>
      <c r="AC42" s="48">
        <f t="shared" si="1"/>
        <v>0</v>
      </c>
    </row>
    <row r="43" spans="1:29" ht="17.100000000000001" customHeight="1" x14ac:dyDescent="0.7">
      <c r="A43" s="80"/>
      <c r="B43" s="83"/>
      <c r="C43" s="13" t="s">
        <v>50</v>
      </c>
      <c r="D43" s="49"/>
      <c r="E43" s="44"/>
      <c r="F43" s="44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>
        <f t="shared" si="0"/>
        <v>0</v>
      </c>
      <c r="AC43" s="48">
        <f t="shared" si="1"/>
        <v>0</v>
      </c>
    </row>
    <row r="44" spans="1:29" ht="17.100000000000001" customHeight="1" x14ac:dyDescent="0.7">
      <c r="A44" s="80"/>
      <c r="B44" s="83"/>
      <c r="C44" s="5" t="s">
        <v>109</v>
      </c>
      <c r="D44" s="49"/>
      <c r="E44" s="44"/>
      <c r="F44" s="44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>
        <f t="shared" si="0"/>
        <v>0</v>
      </c>
      <c r="AC44" s="48">
        <f t="shared" si="1"/>
        <v>0</v>
      </c>
    </row>
    <row r="45" spans="1:29" ht="17.100000000000001" customHeight="1" x14ac:dyDescent="0.7">
      <c r="A45" s="80"/>
      <c r="B45" s="84"/>
      <c r="C45" s="12" t="s">
        <v>110</v>
      </c>
      <c r="D45" s="50"/>
      <c r="E45" s="44"/>
      <c r="F45" s="44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>
        <f t="shared" si="0"/>
        <v>0</v>
      </c>
      <c r="AC45" s="48">
        <f t="shared" si="1"/>
        <v>0</v>
      </c>
    </row>
    <row r="46" spans="1:29" ht="17.100000000000001" customHeight="1" x14ac:dyDescent="0.7">
      <c r="A46" s="81"/>
      <c r="B46" s="32"/>
      <c r="C46" s="8" t="s">
        <v>37</v>
      </c>
      <c r="D46" s="46">
        <f>SUM(D26:D45)</f>
        <v>0</v>
      </c>
      <c r="E46" s="41">
        <f t="shared" ref="E46:AA46" si="4">SUM(E26:E45)</f>
        <v>0</v>
      </c>
      <c r="F46" s="41">
        <f t="shared" si="4"/>
        <v>0</v>
      </c>
      <c r="G46" s="48">
        <f t="shared" si="4"/>
        <v>0</v>
      </c>
      <c r="H46" s="48">
        <f t="shared" si="4"/>
        <v>0</v>
      </c>
      <c r="I46" s="48">
        <f t="shared" si="4"/>
        <v>0</v>
      </c>
      <c r="J46" s="48">
        <f t="shared" si="4"/>
        <v>0</v>
      </c>
      <c r="K46" s="48">
        <f t="shared" si="4"/>
        <v>0</v>
      </c>
      <c r="L46" s="48">
        <f t="shared" si="4"/>
        <v>0</v>
      </c>
      <c r="M46" s="48">
        <f t="shared" si="4"/>
        <v>0</v>
      </c>
      <c r="N46" s="48">
        <f t="shared" si="4"/>
        <v>0</v>
      </c>
      <c r="O46" s="48">
        <f t="shared" si="4"/>
        <v>0</v>
      </c>
      <c r="P46" s="48">
        <f t="shared" si="4"/>
        <v>0</v>
      </c>
      <c r="Q46" s="48">
        <f t="shared" si="4"/>
        <v>0</v>
      </c>
      <c r="R46" s="48">
        <f t="shared" si="4"/>
        <v>0</v>
      </c>
      <c r="S46" s="48">
        <f t="shared" si="4"/>
        <v>0</v>
      </c>
      <c r="T46" s="48">
        <f t="shared" si="4"/>
        <v>0</v>
      </c>
      <c r="U46" s="48">
        <f t="shared" si="4"/>
        <v>0</v>
      </c>
      <c r="V46" s="48">
        <f t="shared" si="4"/>
        <v>0</v>
      </c>
      <c r="W46" s="48">
        <f t="shared" si="4"/>
        <v>0</v>
      </c>
      <c r="X46" s="48">
        <f t="shared" si="4"/>
        <v>0</v>
      </c>
      <c r="Y46" s="48">
        <f t="shared" si="4"/>
        <v>0</v>
      </c>
      <c r="Z46" s="48">
        <f t="shared" si="4"/>
        <v>0</v>
      </c>
      <c r="AA46" s="48">
        <f t="shared" si="4"/>
        <v>0</v>
      </c>
      <c r="AB46" s="48">
        <f t="shared" si="0"/>
        <v>0</v>
      </c>
      <c r="AC46" s="48">
        <f t="shared" si="1"/>
        <v>0</v>
      </c>
    </row>
    <row r="47" spans="1:29" ht="17.100000000000001" customHeight="1" thickBot="1" x14ac:dyDescent="0.75">
      <c r="A47" s="10" t="s">
        <v>49</v>
      </c>
      <c r="B47" s="11"/>
      <c r="C47" s="11"/>
      <c r="D47" s="46">
        <f>SUM(D17+D25+D46)</f>
        <v>0</v>
      </c>
      <c r="E47" s="41">
        <f t="shared" ref="E47:AA47" si="5">SUM(E17+E25+E46)</f>
        <v>0</v>
      </c>
      <c r="F47" s="41">
        <f t="shared" si="5"/>
        <v>0</v>
      </c>
      <c r="G47" s="48">
        <f t="shared" si="5"/>
        <v>0</v>
      </c>
      <c r="H47" s="48">
        <f t="shared" si="5"/>
        <v>0</v>
      </c>
      <c r="I47" s="48">
        <f t="shared" si="5"/>
        <v>0</v>
      </c>
      <c r="J47" s="48">
        <f t="shared" si="5"/>
        <v>0</v>
      </c>
      <c r="K47" s="48">
        <f t="shared" si="5"/>
        <v>0</v>
      </c>
      <c r="L47" s="48">
        <f t="shared" si="5"/>
        <v>0</v>
      </c>
      <c r="M47" s="48">
        <f t="shared" si="5"/>
        <v>0</v>
      </c>
      <c r="N47" s="48">
        <f t="shared" si="5"/>
        <v>0</v>
      </c>
      <c r="O47" s="48">
        <f t="shared" si="5"/>
        <v>0</v>
      </c>
      <c r="P47" s="48">
        <f t="shared" si="5"/>
        <v>0</v>
      </c>
      <c r="Q47" s="48">
        <f t="shared" si="5"/>
        <v>0</v>
      </c>
      <c r="R47" s="48">
        <f t="shared" si="5"/>
        <v>0</v>
      </c>
      <c r="S47" s="48">
        <f t="shared" si="5"/>
        <v>0</v>
      </c>
      <c r="T47" s="48">
        <f t="shared" si="5"/>
        <v>0</v>
      </c>
      <c r="U47" s="48">
        <f t="shared" si="5"/>
        <v>0</v>
      </c>
      <c r="V47" s="48">
        <f t="shared" si="5"/>
        <v>0</v>
      </c>
      <c r="W47" s="48">
        <f t="shared" si="5"/>
        <v>0</v>
      </c>
      <c r="X47" s="48">
        <f t="shared" si="5"/>
        <v>0</v>
      </c>
      <c r="Y47" s="48">
        <f t="shared" si="5"/>
        <v>0</v>
      </c>
      <c r="Z47" s="48">
        <f t="shared" si="5"/>
        <v>0</v>
      </c>
      <c r="AA47" s="48">
        <f t="shared" si="5"/>
        <v>0</v>
      </c>
      <c r="AB47" s="48">
        <f t="shared" si="0"/>
        <v>0</v>
      </c>
      <c r="AC47" s="48">
        <f t="shared" si="1"/>
        <v>0</v>
      </c>
    </row>
  </sheetData>
  <mergeCells count="20">
    <mergeCell ref="AB1:AC1"/>
    <mergeCell ref="N1:O1"/>
    <mergeCell ref="P1:Q1"/>
    <mergeCell ref="R1:S1"/>
    <mergeCell ref="T1:U1"/>
    <mergeCell ref="V1:W1"/>
    <mergeCell ref="B39:B45"/>
    <mergeCell ref="A3:A17"/>
    <mergeCell ref="B14:B16"/>
    <mergeCell ref="X1:Y1"/>
    <mergeCell ref="Z1:AA1"/>
    <mergeCell ref="D1:E1"/>
    <mergeCell ref="F1:G1"/>
    <mergeCell ref="H1:I1"/>
    <mergeCell ref="J1:K1"/>
    <mergeCell ref="L1:M1"/>
    <mergeCell ref="A18:A25"/>
    <mergeCell ref="A26:A46"/>
    <mergeCell ref="B22:B24"/>
    <mergeCell ref="A1:B1"/>
  </mergeCells>
  <pageMargins left="0.7" right="0.7" top="0.75" bottom="0.75" header="0.3" footer="0.3"/>
  <pageSetup scale="78" orientation="portrait" r:id="rId1"/>
  <headerFooter>
    <oddHeader xml:space="preserve">&amp;Lلرقام به میلیون ريال&amp;C دانشگاه علوم پزشکی و خدمات بهداشتی در مانی
 .............&amp;R&amp;14&amp;P+15  </oddHeader>
    <oddFooter xml:space="preserve">&amp;L  رییس مرکز بودجه و پایش عملکرد 
&amp;R&amp;14 رییس دانشگاه -        معاون توسعه دانشگاه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view="pageLayout" zoomScaleNormal="100" zoomScaleSheetLayoutView="100" workbookViewId="0">
      <selection activeCell="C13" sqref="C13"/>
    </sheetView>
  </sheetViews>
  <sheetFormatPr defaultRowHeight="14.25" x14ac:dyDescent="0.2"/>
  <cols>
    <col min="2" max="2" width="6.75" customWidth="1"/>
    <col min="3" max="3" width="36.375" customWidth="1"/>
    <col min="4" max="11" width="15.75" customWidth="1"/>
  </cols>
  <sheetData>
    <row r="1" spans="1:11" ht="34.5" customHeight="1" x14ac:dyDescent="0.2">
      <c r="A1" s="111" t="s">
        <v>175</v>
      </c>
      <c r="B1" s="112"/>
      <c r="C1" s="73" t="s">
        <v>176</v>
      </c>
      <c r="D1" s="103" t="s">
        <v>66</v>
      </c>
      <c r="E1" s="101"/>
      <c r="F1" s="100" t="s">
        <v>67</v>
      </c>
      <c r="G1" s="101"/>
      <c r="H1" s="100" t="s">
        <v>63</v>
      </c>
      <c r="I1" s="101"/>
      <c r="J1" s="109" t="s">
        <v>83</v>
      </c>
      <c r="K1" s="110"/>
    </row>
    <row r="2" spans="1:11" ht="34.5" customHeight="1" x14ac:dyDescent="0.2">
      <c r="A2" s="35" t="s">
        <v>100</v>
      </c>
      <c r="B2" s="16" t="s">
        <v>99</v>
      </c>
      <c r="C2" s="16" t="s">
        <v>52</v>
      </c>
      <c r="D2" s="27" t="s">
        <v>26</v>
      </c>
      <c r="E2" s="27" t="s">
        <v>120</v>
      </c>
      <c r="F2" s="27" t="s">
        <v>26</v>
      </c>
      <c r="G2" s="27" t="s">
        <v>120</v>
      </c>
      <c r="H2" s="27" t="s">
        <v>26</v>
      </c>
      <c r="I2" s="27" t="s">
        <v>120</v>
      </c>
      <c r="J2" s="22" t="s">
        <v>26</v>
      </c>
      <c r="K2" s="22" t="s">
        <v>120</v>
      </c>
    </row>
    <row r="3" spans="1:11" ht="17.100000000000001" customHeight="1" x14ac:dyDescent="0.7">
      <c r="A3" s="79" t="s">
        <v>24</v>
      </c>
      <c r="B3" s="33">
        <v>10506</v>
      </c>
      <c r="C3" s="5" t="s">
        <v>25</v>
      </c>
      <c r="D3" s="42"/>
      <c r="E3" s="43"/>
      <c r="F3" s="43"/>
      <c r="G3" s="44"/>
      <c r="H3" s="44"/>
      <c r="I3" s="44"/>
      <c r="J3" s="41">
        <f>SUM(D3+F3+H3)</f>
        <v>0</v>
      </c>
      <c r="K3" s="41">
        <f>SUM(E3+G3+I3)</f>
        <v>0</v>
      </c>
    </row>
    <row r="4" spans="1:11" ht="17.100000000000001" customHeight="1" x14ac:dyDescent="0.7">
      <c r="A4" s="80"/>
      <c r="B4" s="33">
        <v>30105</v>
      </c>
      <c r="C4" s="29" t="s">
        <v>27</v>
      </c>
      <c r="D4" s="42"/>
      <c r="E4" s="43"/>
      <c r="F4" s="43"/>
      <c r="G4" s="44"/>
      <c r="H4" s="44"/>
      <c r="I4" s="44"/>
      <c r="J4" s="41">
        <f t="shared" ref="J4:J47" si="0">SUM(D4+F4+H4)</f>
        <v>0</v>
      </c>
      <c r="K4" s="41">
        <f t="shared" ref="K4:K47" si="1">SUM(E4+G4+I4)</f>
        <v>0</v>
      </c>
    </row>
    <row r="5" spans="1:11" ht="17.100000000000001" customHeight="1" x14ac:dyDescent="0.7">
      <c r="A5" s="80"/>
      <c r="B5" s="33">
        <v>30106</v>
      </c>
      <c r="C5" s="5" t="s">
        <v>28</v>
      </c>
      <c r="D5" s="42"/>
      <c r="E5" s="43"/>
      <c r="F5" s="43"/>
      <c r="G5" s="44"/>
      <c r="H5" s="44"/>
      <c r="I5" s="44"/>
      <c r="J5" s="41">
        <f t="shared" si="0"/>
        <v>0</v>
      </c>
      <c r="K5" s="41">
        <f t="shared" si="1"/>
        <v>0</v>
      </c>
    </row>
    <row r="6" spans="1:11" ht="17.100000000000001" customHeight="1" x14ac:dyDescent="0.7">
      <c r="A6" s="80"/>
      <c r="B6" s="33">
        <v>30107</v>
      </c>
      <c r="C6" s="5" t="s">
        <v>29</v>
      </c>
      <c r="D6" s="42"/>
      <c r="E6" s="43"/>
      <c r="F6" s="43"/>
      <c r="G6" s="44"/>
      <c r="H6" s="44"/>
      <c r="I6" s="44"/>
      <c r="J6" s="41">
        <f t="shared" si="0"/>
        <v>0</v>
      </c>
      <c r="K6" s="41">
        <f t="shared" si="1"/>
        <v>0</v>
      </c>
    </row>
    <row r="7" spans="1:11" ht="17.100000000000001" customHeight="1" x14ac:dyDescent="0.7">
      <c r="A7" s="80"/>
      <c r="B7" s="33">
        <v>30128</v>
      </c>
      <c r="C7" s="5" t="s">
        <v>30</v>
      </c>
      <c r="D7" s="42"/>
      <c r="E7" s="43"/>
      <c r="F7" s="43"/>
      <c r="G7" s="44"/>
      <c r="H7" s="44"/>
      <c r="I7" s="44"/>
      <c r="J7" s="41">
        <f t="shared" si="0"/>
        <v>0</v>
      </c>
      <c r="K7" s="41">
        <f t="shared" si="1"/>
        <v>0</v>
      </c>
    </row>
    <row r="8" spans="1:11" ht="17.100000000000001" customHeight="1" x14ac:dyDescent="0.7">
      <c r="A8" s="80"/>
      <c r="B8" s="33">
        <v>30121</v>
      </c>
      <c r="C8" s="5" t="s">
        <v>31</v>
      </c>
      <c r="D8" s="42"/>
      <c r="E8" s="43"/>
      <c r="F8" s="43"/>
      <c r="G8" s="44"/>
      <c r="H8" s="44"/>
      <c r="I8" s="44"/>
      <c r="J8" s="41">
        <f t="shared" si="0"/>
        <v>0</v>
      </c>
      <c r="K8" s="41">
        <f t="shared" si="1"/>
        <v>0</v>
      </c>
    </row>
    <row r="9" spans="1:11" ht="17.100000000000001" customHeight="1" x14ac:dyDescent="0.7">
      <c r="A9" s="80"/>
      <c r="B9" s="33">
        <v>30109</v>
      </c>
      <c r="C9" s="5" t="s">
        <v>32</v>
      </c>
      <c r="D9" s="42"/>
      <c r="E9" s="43"/>
      <c r="F9" s="43"/>
      <c r="G9" s="44"/>
      <c r="H9" s="44"/>
      <c r="I9" s="44"/>
      <c r="J9" s="41">
        <f t="shared" si="0"/>
        <v>0</v>
      </c>
      <c r="K9" s="41">
        <f t="shared" si="1"/>
        <v>0</v>
      </c>
    </row>
    <row r="10" spans="1:11" ht="17.100000000000001" customHeight="1" x14ac:dyDescent="0.7">
      <c r="A10" s="80"/>
      <c r="B10" s="33">
        <v>30123</v>
      </c>
      <c r="C10" s="5" t="s">
        <v>65</v>
      </c>
      <c r="D10" s="42"/>
      <c r="E10" s="43"/>
      <c r="F10" s="43"/>
      <c r="G10" s="44"/>
      <c r="H10" s="44"/>
      <c r="I10" s="44"/>
      <c r="J10" s="41">
        <f t="shared" si="0"/>
        <v>0</v>
      </c>
      <c r="K10" s="41">
        <f t="shared" si="1"/>
        <v>0</v>
      </c>
    </row>
    <row r="11" spans="1:11" ht="17.100000000000001" customHeight="1" x14ac:dyDescent="0.7">
      <c r="A11" s="80"/>
      <c r="B11" s="33">
        <v>30129</v>
      </c>
      <c r="C11" s="29" t="s">
        <v>101</v>
      </c>
      <c r="D11" s="42"/>
      <c r="E11" s="43"/>
      <c r="F11" s="43"/>
      <c r="G11" s="44"/>
      <c r="H11" s="44"/>
      <c r="I11" s="44"/>
      <c r="J11" s="41">
        <f t="shared" si="0"/>
        <v>0</v>
      </c>
      <c r="K11" s="41">
        <f t="shared" si="1"/>
        <v>0</v>
      </c>
    </row>
    <row r="12" spans="1:11" ht="17.100000000000001" customHeight="1" x14ac:dyDescent="0.7">
      <c r="A12" s="80"/>
      <c r="B12" s="33">
        <v>30127</v>
      </c>
      <c r="C12" s="29" t="s">
        <v>34</v>
      </c>
      <c r="D12" s="42"/>
      <c r="E12" s="43"/>
      <c r="F12" s="43"/>
      <c r="G12" s="44"/>
      <c r="H12" s="44"/>
      <c r="I12" s="44"/>
      <c r="J12" s="41">
        <f t="shared" si="0"/>
        <v>0</v>
      </c>
      <c r="K12" s="41">
        <f t="shared" si="1"/>
        <v>0</v>
      </c>
    </row>
    <row r="13" spans="1:11" ht="17.100000000000001" customHeight="1" x14ac:dyDescent="0.7">
      <c r="A13" s="80"/>
      <c r="B13" s="33">
        <v>30166</v>
      </c>
      <c r="C13" s="29" t="s">
        <v>189</v>
      </c>
      <c r="D13" s="42"/>
      <c r="E13" s="43"/>
      <c r="F13" s="43"/>
      <c r="G13" s="44"/>
      <c r="H13" s="44"/>
      <c r="I13" s="44"/>
      <c r="J13" s="41">
        <f t="shared" si="0"/>
        <v>0</v>
      </c>
      <c r="K13" s="41">
        <f t="shared" si="1"/>
        <v>0</v>
      </c>
    </row>
    <row r="14" spans="1:11" ht="17.100000000000001" customHeight="1" x14ac:dyDescent="0.7">
      <c r="A14" s="80"/>
      <c r="B14" s="82" t="s">
        <v>118</v>
      </c>
      <c r="C14" s="33" t="s">
        <v>108</v>
      </c>
      <c r="D14" s="42"/>
      <c r="E14" s="45"/>
      <c r="F14" s="45"/>
      <c r="G14" s="44"/>
      <c r="H14" s="44"/>
      <c r="I14" s="44"/>
      <c r="J14" s="41">
        <f t="shared" si="0"/>
        <v>0</v>
      </c>
      <c r="K14" s="41">
        <f t="shared" si="1"/>
        <v>0</v>
      </c>
    </row>
    <row r="15" spans="1:11" ht="17.100000000000001" customHeight="1" x14ac:dyDescent="0.2">
      <c r="A15" s="80"/>
      <c r="B15" s="83"/>
      <c r="C15" s="5" t="s">
        <v>109</v>
      </c>
      <c r="D15" s="42"/>
      <c r="E15" s="44"/>
      <c r="F15" s="44"/>
      <c r="G15" s="44"/>
      <c r="H15" s="44"/>
      <c r="I15" s="44"/>
      <c r="J15" s="41">
        <f t="shared" si="0"/>
        <v>0</v>
      </c>
      <c r="K15" s="41">
        <f t="shared" si="1"/>
        <v>0</v>
      </c>
    </row>
    <row r="16" spans="1:11" ht="17.100000000000001" customHeight="1" x14ac:dyDescent="0.2">
      <c r="A16" s="80"/>
      <c r="B16" s="84"/>
      <c r="C16" s="12" t="s">
        <v>110</v>
      </c>
      <c r="D16" s="42"/>
      <c r="E16" s="44"/>
      <c r="F16" s="44"/>
      <c r="G16" s="44"/>
      <c r="H16" s="44"/>
      <c r="I16" s="44"/>
      <c r="J16" s="41">
        <f t="shared" si="0"/>
        <v>0</v>
      </c>
      <c r="K16" s="41">
        <f t="shared" si="1"/>
        <v>0</v>
      </c>
    </row>
    <row r="17" spans="1:11" ht="17.100000000000001" customHeight="1" x14ac:dyDescent="0.2">
      <c r="A17" s="81"/>
      <c r="B17" s="34"/>
      <c r="C17" s="8" t="s">
        <v>37</v>
      </c>
      <c r="D17" s="46">
        <f>SUM(D3:D16)</f>
        <v>0</v>
      </c>
      <c r="E17" s="41">
        <f t="shared" ref="E17:I17" si="2">SUM(E3:E16)</f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0"/>
        <v>0</v>
      </c>
      <c r="K17" s="41">
        <f t="shared" si="1"/>
        <v>0</v>
      </c>
    </row>
    <row r="18" spans="1:11" ht="17.100000000000001" customHeight="1" x14ac:dyDescent="0.2">
      <c r="A18" s="79" t="s">
        <v>38</v>
      </c>
      <c r="B18" s="33">
        <v>10525</v>
      </c>
      <c r="C18" s="31" t="s">
        <v>39</v>
      </c>
      <c r="D18" s="42"/>
      <c r="E18" s="44"/>
      <c r="F18" s="44"/>
      <c r="G18" s="44"/>
      <c r="H18" s="44"/>
      <c r="I18" s="44"/>
      <c r="J18" s="41">
        <f t="shared" si="0"/>
        <v>0</v>
      </c>
      <c r="K18" s="41">
        <f t="shared" si="1"/>
        <v>0</v>
      </c>
    </row>
    <row r="19" spans="1:11" ht="17.100000000000001" customHeight="1" x14ac:dyDescent="0.2">
      <c r="A19" s="80"/>
      <c r="B19" s="33">
        <v>10526</v>
      </c>
      <c r="C19" s="5" t="s">
        <v>40</v>
      </c>
      <c r="D19" s="42"/>
      <c r="E19" s="44"/>
      <c r="F19" s="44"/>
      <c r="G19" s="44"/>
      <c r="H19" s="44"/>
      <c r="I19" s="44"/>
      <c r="J19" s="41">
        <f t="shared" si="0"/>
        <v>0</v>
      </c>
      <c r="K19" s="41">
        <f t="shared" si="1"/>
        <v>0</v>
      </c>
    </row>
    <row r="20" spans="1:11" ht="17.100000000000001" customHeight="1" x14ac:dyDescent="0.2">
      <c r="A20" s="80"/>
      <c r="B20" s="33">
        <v>10533</v>
      </c>
      <c r="C20" s="5" t="s">
        <v>41</v>
      </c>
      <c r="D20" s="42"/>
      <c r="E20" s="44"/>
      <c r="F20" s="44"/>
      <c r="G20" s="44"/>
      <c r="H20" s="44"/>
      <c r="I20" s="44"/>
      <c r="J20" s="41">
        <f t="shared" si="0"/>
        <v>0</v>
      </c>
      <c r="K20" s="41">
        <f t="shared" si="1"/>
        <v>0</v>
      </c>
    </row>
    <row r="21" spans="1:11" ht="17.100000000000001" customHeight="1" x14ac:dyDescent="0.2">
      <c r="A21" s="80"/>
      <c r="B21" s="33">
        <v>10506</v>
      </c>
      <c r="C21" s="5" t="s">
        <v>185</v>
      </c>
      <c r="D21" s="42"/>
      <c r="E21" s="44"/>
      <c r="F21" s="44"/>
      <c r="G21" s="44"/>
      <c r="H21" s="44"/>
      <c r="I21" s="44"/>
      <c r="J21" s="41">
        <f t="shared" si="0"/>
        <v>0</v>
      </c>
      <c r="K21" s="41">
        <f t="shared" si="1"/>
        <v>0</v>
      </c>
    </row>
    <row r="22" spans="1:11" ht="17.100000000000001" customHeight="1" x14ac:dyDescent="0.2">
      <c r="A22" s="80"/>
      <c r="B22" s="82" t="s">
        <v>118</v>
      </c>
      <c r="C22" s="33" t="s">
        <v>108</v>
      </c>
      <c r="D22" s="42"/>
      <c r="E22" s="44"/>
      <c r="F22" s="44"/>
      <c r="G22" s="44"/>
      <c r="H22" s="44"/>
      <c r="I22" s="44"/>
      <c r="J22" s="41">
        <f t="shared" si="0"/>
        <v>0</v>
      </c>
      <c r="K22" s="41">
        <f t="shared" si="1"/>
        <v>0</v>
      </c>
    </row>
    <row r="23" spans="1:11" ht="17.100000000000001" customHeight="1" x14ac:dyDescent="0.2">
      <c r="A23" s="80"/>
      <c r="B23" s="83"/>
      <c r="C23" s="5" t="s">
        <v>109</v>
      </c>
      <c r="D23" s="42"/>
      <c r="E23" s="44"/>
      <c r="F23" s="44"/>
      <c r="G23" s="44"/>
      <c r="H23" s="44"/>
      <c r="I23" s="44"/>
      <c r="J23" s="41">
        <f t="shared" si="0"/>
        <v>0</v>
      </c>
      <c r="K23" s="41">
        <f t="shared" si="1"/>
        <v>0</v>
      </c>
    </row>
    <row r="24" spans="1:11" ht="17.100000000000001" customHeight="1" x14ac:dyDescent="0.2">
      <c r="A24" s="80"/>
      <c r="B24" s="84"/>
      <c r="C24" s="12" t="s">
        <v>110</v>
      </c>
      <c r="D24" s="42"/>
      <c r="E24" s="44"/>
      <c r="F24" s="44"/>
      <c r="G24" s="44"/>
      <c r="H24" s="44"/>
      <c r="I24" s="44"/>
      <c r="J24" s="41">
        <f t="shared" si="0"/>
        <v>0</v>
      </c>
      <c r="K24" s="41">
        <f t="shared" si="1"/>
        <v>0</v>
      </c>
    </row>
    <row r="25" spans="1:11" ht="17.100000000000001" customHeight="1" x14ac:dyDescent="0.2">
      <c r="A25" s="81"/>
      <c r="B25" s="34"/>
      <c r="C25" s="8" t="s">
        <v>37</v>
      </c>
      <c r="D25" s="46">
        <f>SUM(D18:D24)</f>
        <v>0</v>
      </c>
      <c r="E25" s="41">
        <f t="shared" ref="E25:I25" si="3">SUM(E18:E24)</f>
        <v>0</v>
      </c>
      <c r="F25" s="41">
        <f t="shared" si="3"/>
        <v>0</v>
      </c>
      <c r="G25" s="41">
        <f t="shared" si="3"/>
        <v>0</v>
      </c>
      <c r="H25" s="41">
        <f t="shared" si="3"/>
        <v>0</v>
      </c>
      <c r="I25" s="41">
        <f t="shared" si="3"/>
        <v>0</v>
      </c>
      <c r="J25" s="41">
        <f t="shared" si="0"/>
        <v>0</v>
      </c>
      <c r="K25" s="41">
        <f t="shared" si="1"/>
        <v>0</v>
      </c>
    </row>
    <row r="26" spans="1:11" ht="17.100000000000001" customHeight="1" x14ac:dyDescent="0.2">
      <c r="A26" s="79" t="s">
        <v>42</v>
      </c>
      <c r="B26" s="33">
        <v>30301</v>
      </c>
      <c r="C26" s="31" t="s">
        <v>43</v>
      </c>
      <c r="D26" s="42"/>
      <c r="E26" s="44"/>
      <c r="F26" s="44"/>
      <c r="G26" s="44"/>
      <c r="H26" s="44"/>
      <c r="I26" s="44"/>
      <c r="J26" s="41">
        <f t="shared" si="0"/>
        <v>0</v>
      </c>
      <c r="K26" s="41">
        <f t="shared" si="1"/>
        <v>0</v>
      </c>
    </row>
    <row r="27" spans="1:11" ht="17.100000000000001" customHeight="1" x14ac:dyDescent="0.2">
      <c r="A27" s="80"/>
      <c r="B27" s="33">
        <v>30303</v>
      </c>
      <c r="C27" s="5" t="s">
        <v>44</v>
      </c>
      <c r="D27" s="42"/>
      <c r="E27" s="44"/>
      <c r="F27" s="44"/>
      <c r="G27" s="44"/>
      <c r="H27" s="44"/>
      <c r="I27" s="44"/>
      <c r="J27" s="41">
        <f t="shared" si="0"/>
        <v>0</v>
      </c>
      <c r="K27" s="41">
        <f t="shared" si="1"/>
        <v>0</v>
      </c>
    </row>
    <row r="28" spans="1:11" ht="17.100000000000001" customHeight="1" x14ac:dyDescent="0.2">
      <c r="A28" s="80"/>
      <c r="B28" s="33">
        <v>30314</v>
      </c>
      <c r="C28" s="5" t="s">
        <v>45</v>
      </c>
      <c r="D28" s="42"/>
      <c r="E28" s="44"/>
      <c r="F28" s="44"/>
      <c r="G28" s="44"/>
      <c r="H28" s="44"/>
      <c r="I28" s="44"/>
      <c r="J28" s="41">
        <f t="shared" si="0"/>
        <v>0</v>
      </c>
      <c r="K28" s="41">
        <f t="shared" si="1"/>
        <v>0</v>
      </c>
    </row>
    <row r="29" spans="1:11" ht="17.100000000000001" customHeight="1" x14ac:dyDescent="0.2">
      <c r="A29" s="80"/>
      <c r="B29" s="33">
        <v>30315</v>
      </c>
      <c r="C29" s="5" t="s">
        <v>46</v>
      </c>
      <c r="D29" s="42"/>
      <c r="E29" s="44"/>
      <c r="F29" s="44"/>
      <c r="G29" s="44"/>
      <c r="H29" s="44"/>
      <c r="I29" s="44"/>
      <c r="J29" s="41">
        <f t="shared" si="0"/>
        <v>0</v>
      </c>
      <c r="K29" s="41">
        <f t="shared" si="1"/>
        <v>0</v>
      </c>
    </row>
    <row r="30" spans="1:11" ht="17.100000000000001" customHeight="1" x14ac:dyDescent="0.2">
      <c r="A30" s="80"/>
      <c r="B30" s="33">
        <v>30316</v>
      </c>
      <c r="C30" s="5" t="s">
        <v>47</v>
      </c>
      <c r="D30" s="42"/>
      <c r="E30" s="44"/>
      <c r="F30" s="44"/>
      <c r="G30" s="44"/>
      <c r="H30" s="44"/>
      <c r="I30" s="44"/>
      <c r="J30" s="41">
        <f t="shared" si="0"/>
        <v>0</v>
      </c>
      <c r="K30" s="41">
        <f t="shared" si="1"/>
        <v>0</v>
      </c>
    </row>
    <row r="31" spans="1:11" ht="17.100000000000001" customHeight="1" x14ac:dyDescent="0.7">
      <c r="A31" s="80"/>
      <c r="B31" s="33">
        <v>30337</v>
      </c>
      <c r="C31" s="9" t="s">
        <v>48</v>
      </c>
      <c r="D31" s="42"/>
      <c r="E31" s="44"/>
      <c r="F31" s="44"/>
      <c r="G31" s="47"/>
      <c r="H31" s="47"/>
      <c r="I31" s="47"/>
      <c r="J31" s="48">
        <f t="shared" si="0"/>
        <v>0</v>
      </c>
      <c r="K31" s="48">
        <f t="shared" si="1"/>
        <v>0</v>
      </c>
    </row>
    <row r="32" spans="1:11" ht="17.100000000000001" customHeight="1" x14ac:dyDescent="0.7">
      <c r="A32" s="80"/>
      <c r="B32" s="33">
        <v>30479</v>
      </c>
      <c r="C32" s="9" t="s">
        <v>35</v>
      </c>
      <c r="D32" s="42"/>
      <c r="E32" s="44"/>
      <c r="F32" s="44"/>
      <c r="G32" s="47"/>
      <c r="H32" s="47"/>
      <c r="I32" s="47"/>
      <c r="J32" s="48">
        <f t="shared" si="0"/>
        <v>0</v>
      </c>
      <c r="K32" s="48">
        <f t="shared" si="1"/>
        <v>0</v>
      </c>
    </row>
    <row r="33" spans="1:11" ht="17.100000000000001" customHeight="1" x14ac:dyDescent="0.7">
      <c r="A33" s="80"/>
      <c r="B33" s="33">
        <v>30303</v>
      </c>
      <c r="C33" s="31" t="s">
        <v>102</v>
      </c>
      <c r="D33" s="42"/>
      <c r="E33" s="44"/>
      <c r="F33" s="44"/>
      <c r="G33" s="47"/>
      <c r="H33" s="47"/>
      <c r="I33" s="47"/>
      <c r="J33" s="48">
        <f t="shared" si="0"/>
        <v>0</v>
      </c>
      <c r="K33" s="48">
        <f t="shared" si="1"/>
        <v>0</v>
      </c>
    </row>
    <row r="34" spans="1:11" ht="17.100000000000001" customHeight="1" x14ac:dyDescent="0.7">
      <c r="A34" s="80"/>
      <c r="B34" s="33">
        <v>30322</v>
      </c>
      <c r="C34" s="5" t="s">
        <v>103</v>
      </c>
      <c r="D34" s="42"/>
      <c r="E34" s="44"/>
      <c r="F34" s="44"/>
      <c r="G34" s="47"/>
      <c r="H34" s="47"/>
      <c r="I34" s="47"/>
      <c r="J34" s="48">
        <f t="shared" si="0"/>
        <v>0</v>
      </c>
      <c r="K34" s="48">
        <f t="shared" si="1"/>
        <v>0</v>
      </c>
    </row>
    <row r="35" spans="1:11" ht="17.100000000000001" customHeight="1" x14ac:dyDescent="0.7">
      <c r="A35" s="80"/>
      <c r="B35" s="33">
        <v>30323</v>
      </c>
      <c r="C35" s="5" t="s">
        <v>104</v>
      </c>
      <c r="D35" s="42"/>
      <c r="E35" s="44"/>
      <c r="F35" s="44"/>
      <c r="G35" s="47"/>
      <c r="H35" s="47"/>
      <c r="I35" s="47"/>
      <c r="J35" s="48">
        <f t="shared" si="0"/>
        <v>0</v>
      </c>
      <c r="K35" s="48">
        <f t="shared" si="1"/>
        <v>0</v>
      </c>
    </row>
    <row r="36" spans="1:11" ht="17.100000000000001" customHeight="1" x14ac:dyDescent="0.7">
      <c r="A36" s="80"/>
      <c r="B36" s="33">
        <v>30324</v>
      </c>
      <c r="C36" s="5" t="s">
        <v>105</v>
      </c>
      <c r="D36" s="49"/>
      <c r="E36" s="44"/>
      <c r="F36" s="44"/>
      <c r="G36" s="47"/>
      <c r="H36" s="47"/>
      <c r="I36" s="47"/>
      <c r="J36" s="48">
        <f t="shared" si="0"/>
        <v>0</v>
      </c>
      <c r="K36" s="48">
        <f t="shared" si="1"/>
        <v>0</v>
      </c>
    </row>
    <row r="37" spans="1:11" ht="17.100000000000001" customHeight="1" x14ac:dyDescent="0.7">
      <c r="A37" s="80"/>
      <c r="B37" s="33">
        <v>30325</v>
      </c>
      <c r="C37" s="5" t="s">
        <v>107</v>
      </c>
      <c r="D37" s="49"/>
      <c r="E37" s="44"/>
      <c r="F37" s="44"/>
      <c r="G37" s="47"/>
      <c r="H37" s="47"/>
      <c r="I37" s="47"/>
      <c r="J37" s="48">
        <f t="shared" si="0"/>
        <v>0</v>
      </c>
      <c r="K37" s="48">
        <f t="shared" si="1"/>
        <v>0</v>
      </c>
    </row>
    <row r="38" spans="1:11" ht="17.100000000000001" customHeight="1" x14ac:dyDescent="0.7">
      <c r="A38" s="80"/>
      <c r="B38" s="33">
        <v>30326</v>
      </c>
      <c r="C38" s="5" t="s">
        <v>106</v>
      </c>
      <c r="D38" s="49"/>
      <c r="E38" s="44"/>
      <c r="F38" s="44"/>
      <c r="G38" s="47"/>
      <c r="H38" s="47"/>
      <c r="I38" s="47"/>
      <c r="J38" s="48">
        <f t="shared" si="0"/>
        <v>0</v>
      </c>
      <c r="K38" s="48">
        <f t="shared" si="1"/>
        <v>0</v>
      </c>
    </row>
    <row r="39" spans="1:11" ht="17.100000000000001" customHeight="1" x14ac:dyDescent="0.7">
      <c r="A39" s="80"/>
      <c r="B39" s="82" t="s">
        <v>118</v>
      </c>
      <c r="C39" s="5" t="s">
        <v>115</v>
      </c>
      <c r="D39" s="49"/>
      <c r="E39" s="44"/>
      <c r="F39" s="44"/>
      <c r="G39" s="47"/>
      <c r="H39" s="47"/>
      <c r="I39" s="47"/>
      <c r="J39" s="48">
        <f t="shared" si="0"/>
        <v>0</v>
      </c>
      <c r="K39" s="48">
        <f t="shared" si="1"/>
        <v>0</v>
      </c>
    </row>
    <row r="40" spans="1:11" ht="17.100000000000001" customHeight="1" x14ac:dyDescent="0.7">
      <c r="A40" s="80"/>
      <c r="B40" s="83"/>
      <c r="C40" s="5" t="s">
        <v>116</v>
      </c>
      <c r="D40" s="49"/>
      <c r="E40" s="44"/>
      <c r="F40" s="44"/>
      <c r="G40" s="47"/>
      <c r="H40" s="47"/>
      <c r="I40" s="47"/>
      <c r="J40" s="48">
        <f t="shared" si="0"/>
        <v>0</v>
      </c>
      <c r="K40" s="48">
        <f t="shared" si="1"/>
        <v>0</v>
      </c>
    </row>
    <row r="41" spans="1:11" ht="17.100000000000001" customHeight="1" x14ac:dyDescent="0.7">
      <c r="A41" s="80"/>
      <c r="B41" s="83"/>
      <c r="C41" s="33" t="s">
        <v>117</v>
      </c>
      <c r="D41" s="49"/>
      <c r="E41" s="44"/>
      <c r="F41" s="44"/>
      <c r="G41" s="47"/>
      <c r="H41" s="47"/>
      <c r="I41" s="47"/>
      <c r="J41" s="48">
        <f t="shared" si="0"/>
        <v>0</v>
      </c>
      <c r="K41" s="48">
        <f t="shared" si="1"/>
        <v>0</v>
      </c>
    </row>
    <row r="42" spans="1:11" ht="17.100000000000001" customHeight="1" x14ac:dyDescent="0.7">
      <c r="A42" s="80"/>
      <c r="B42" s="83"/>
      <c r="C42" s="13" t="s">
        <v>114</v>
      </c>
      <c r="D42" s="49"/>
      <c r="E42" s="44"/>
      <c r="F42" s="44"/>
      <c r="G42" s="47"/>
      <c r="H42" s="47"/>
      <c r="I42" s="47"/>
      <c r="J42" s="48">
        <f t="shared" si="0"/>
        <v>0</v>
      </c>
      <c r="K42" s="48">
        <f t="shared" si="1"/>
        <v>0</v>
      </c>
    </row>
    <row r="43" spans="1:11" ht="17.100000000000001" customHeight="1" x14ac:dyDescent="0.7">
      <c r="A43" s="80"/>
      <c r="B43" s="83"/>
      <c r="C43" s="13" t="s">
        <v>50</v>
      </c>
      <c r="D43" s="49"/>
      <c r="E43" s="44"/>
      <c r="F43" s="44"/>
      <c r="G43" s="47"/>
      <c r="H43" s="47"/>
      <c r="I43" s="47"/>
      <c r="J43" s="48">
        <f t="shared" si="0"/>
        <v>0</v>
      </c>
      <c r="K43" s="48">
        <f t="shared" si="1"/>
        <v>0</v>
      </c>
    </row>
    <row r="44" spans="1:11" ht="17.100000000000001" customHeight="1" x14ac:dyDescent="0.7">
      <c r="A44" s="80"/>
      <c r="B44" s="83"/>
      <c r="C44" s="5" t="s">
        <v>109</v>
      </c>
      <c r="D44" s="49"/>
      <c r="E44" s="44"/>
      <c r="F44" s="44"/>
      <c r="G44" s="47"/>
      <c r="H44" s="47"/>
      <c r="I44" s="47"/>
      <c r="J44" s="48">
        <f t="shared" si="0"/>
        <v>0</v>
      </c>
      <c r="K44" s="48">
        <f t="shared" si="1"/>
        <v>0</v>
      </c>
    </row>
    <row r="45" spans="1:11" ht="17.100000000000001" customHeight="1" x14ac:dyDescent="0.7">
      <c r="A45" s="80"/>
      <c r="B45" s="84"/>
      <c r="C45" s="12" t="s">
        <v>110</v>
      </c>
      <c r="D45" s="50"/>
      <c r="E45" s="44"/>
      <c r="F45" s="44"/>
      <c r="G45" s="47"/>
      <c r="H45" s="47"/>
      <c r="I45" s="47"/>
      <c r="J45" s="48">
        <f t="shared" si="0"/>
        <v>0</v>
      </c>
      <c r="K45" s="48">
        <f t="shared" si="1"/>
        <v>0</v>
      </c>
    </row>
    <row r="46" spans="1:11" ht="17.100000000000001" customHeight="1" x14ac:dyDescent="0.7">
      <c r="A46" s="81"/>
      <c r="B46" s="32"/>
      <c r="C46" s="8" t="s">
        <v>37</v>
      </c>
      <c r="D46" s="46">
        <f>SUM(D26:D45)</f>
        <v>0</v>
      </c>
      <c r="E46" s="41">
        <f t="shared" ref="E46:I46" si="4">SUM(E26:E45)</f>
        <v>0</v>
      </c>
      <c r="F46" s="41">
        <f t="shared" si="4"/>
        <v>0</v>
      </c>
      <c r="G46" s="48">
        <f t="shared" si="4"/>
        <v>0</v>
      </c>
      <c r="H46" s="48">
        <f t="shared" si="4"/>
        <v>0</v>
      </c>
      <c r="I46" s="48">
        <f t="shared" si="4"/>
        <v>0</v>
      </c>
      <c r="J46" s="48">
        <f t="shared" si="0"/>
        <v>0</v>
      </c>
      <c r="K46" s="48">
        <f t="shared" si="1"/>
        <v>0</v>
      </c>
    </row>
    <row r="47" spans="1:11" ht="17.100000000000001" customHeight="1" thickBot="1" x14ac:dyDescent="0.75">
      <c r="A47" s="10" t="s">
        <v>49</v>
      </c>
      <c r="B47" s="11"/>
      <c r="C47" s="11"/>
      <c r="D47" s="46">
        <f>SUM(D17+D25+D46)</f>
        <v>0</v>
      </c>
      <c r="E47" s="41">
        <f t="shared" ref="E47:I47" si="5">SUM(E17+E25+E46)</f>
        <v>0</v>
      </c>
      <c r="F47" s="41">
        <f t="shared" si="5"/>
        <v>0</v>
      </c>
      <c r="G47" s="48">
        <f t="shared" si="5"/>
        <v>0</v>
      </c>
      <c r="H47" s="48">
        <f t="shared" si="5"/>
        <v>0</v>
      </c>
      <c r="I47" s="48">
        <f t="shared" si="5"/>
        <v>0</v>
      </c>
      <c r="J47" s="48">
        <f t="shared" si="0"/>
        <v>0</v>
      </c>
      <c r="K47" s="48">
        <f t="shared" si="1"/>
        <v>0</v>
      </c>
    </row>
  </sheetData>
  <mergeCells count="11">
    <mergeCell ref="A26:A46"/>
    <mergeCell ref="B39:B45"/>
    <mergeCell ref="B22:B24"/>
    <mergeCell ref="A18:A25"/>
    <mergeCell ref="D1:E1"/>
    <mergeCell ref="F1:G1"/>
    <mergeCell ref="H1:I1"/>
    <mergeCell ref="J1:K1"/>
    <mergeCell ref="A3:A17"/>
    <mergeCell ref="B14:B16"/>
    <mergeCell ref="A1:B1"/>
  </mergeCells>
  <pageMargins left="0.7" right="0.7" top="0.75" bottom="0.75" header="0.3" footer="0.3"/>
  <pageSetup scale="78" orientation="portrait" r:id="rId1"/>
  <headerFooter>
    <oddHeader xml:space="preserve">&amp;Lلرقام به میلیون ريال&amp;C دانشگاه علوم پزشکی و خدمات بهداشتی در مانی
 .............&amp;R&amp;14&amp;P+23  </oddHeader>
    <oddFooter xml:space="preserve">&amp;L رییس مرکز بودجه و پایش عملکرد 
&amp;R&amp;14 رییس دانشگاه -        معاون توسعه دانشگاه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8.875" customWidth="1"/>
    <col min="3" max="3" width="39.125" customWidth="1"/>
    <col min="4" max="6" width="17.75" customWidth="1"/>
  </cols>
  <sheetData>
    <row r="1" spans="1:6" ht="18" x14ac:dyDescent="0.25">
      <c r="A1" s="85" t="s">
        <v>177</v>
      </c>
      <c r="B1" s="86"/>
      <c r="C1" s="87"/>
      <c r="D1" s="85" t="s">
        <v>128</v>
      </c>
      <c r="E1" s="86"/>
      <c r="F1" s="87"/>
    </row>
    <row r="2" spans="1:6" ht="30" customHeight="1" x14ac:dyDescent="0.2">
      <c r="A2" s="35" t="s">
        <v>100</v>
      </c>
      <c r="B2" s="16" t="s">
        <v>99</v>
      </c>
      <c r="C2" s="16" t="s">
        <v>52</v>
      </c>
      <c r="D2" s="15" t="s">
        <v>26</v>
      </c>
      <c r="E2" s="15" t="s">
        <v>51</v>
      </c>
      <c r="F2" s="16" t="s">
        <v>36</v>
      </c>
    </row>
    <row r="3" spans="1:6" ht="17.100000000000001" customHeight="1" x14ac:dyDescent="0.2">
      <c r="A3" s="79" t="s">
        <v>24</v>
      </c>
      <c r="B3" s="33">
        <v>10506</v>
      </c>
      <c r="C3" s="5" t="s">
        <v>25</v>
      </c>
      <c r="D3" s="6"/>
      <c r="E3" s="6"/>
      <c r="F3" s="17">
        <f>SUM(D3:E3)</f>
        <v>0</v>
      </c>
    </row>
    <row r="4" spans="1:6" ht="17.100000000000001" customHeight="1" x14ac:dyDescent="0.2">
      <c r="A4" s="80"/>
      <c r="B4" s="33">
        <v>30105</v>
      </c>
      <c r="C4" s="29" t="s">
        <v>27</v>
      </c>
      <c r="D4" s="6"/>
      <c r="E4" s="6"/>
      <c r="F4" s="17">
        <f t="shared" ref="F4:F14" si="0">SUM(D4:E4)</f>
        <v>0</v>
      </c>
    </row>
    <row r="5" spans="1:6" ht="17.100000000000001" customHeight="1" x14ac:dyDescent="0.2">
      <c r="A5" s="80"/>
      <c r="B5" s="33">
        <v>30106</v>
      </c>
      <c r="C5" s="5" t="s">
        <v>28</v>
      </c>
      <c r="D5" s="6"/>
      <c r="E5" s="6"/>
      <c r="F5" s="17">
        <f t="shared" si="0"/>
        <v>0</v>
      </c>
    </row>
    <row r="6" spans="1:6" ht="17.100000000000001" customHeight="1" x14ac:dyDescent="0.2">
      <c r="A6" s="80"/>
      <c r="B6" s="33">
        <v>30107</v>
      </c>
      <c r="C6" s="5" t="s">
        <v>29</v>
      </c>
      <c r="D6" s="6"/>
      <c r="E6" s="6"/>
      <c r="F6" s="17">
        <f t="shared" si="0"/>
        <v>0</v>
      </c>
    </row>
    <row r="7" spans="1:6" ht="17.100000000000001" customHeight="1" x14ac:dyDescent="0.2">
      <c r="A7" s="80"/>
      <c r="B7" s="33">
        <v>30128</v>
      </c>
      <c r="C7" s="5" t="s">
        <v>30</v>
      </c>
      <c r="D7" s="6"/>
      <c r="E7" s="6"/>
      <c r="F7" s="17">
        <f t="shared" si="0"/>
        <v>0</v>
      </c>
    </row>
    <row r="8" spans="1:6" ht="17.100000000000001" customHeight="1" x14ac:dyDescent="0.2">
      <c r="A8" s="80"/>
      <c r="B8" s="33">
        <v>30121</v>
      </c>
      <c r="C8" s="5" t="s">
        <v>31</v>
      </c>
      <c r="D8" s="6"/>
      <c r="E8" s="6"/>
      <c r="F8" s="17">
        <f t="shared" si="0"/>
        <v>0</v>
      </c>
    </row>
    <row r="9" spans="1:6" ht="17.100000000000001" customHeight="1" x14ac:dyDescent="0.2">
      <c r="A9" s="80"/>
      <c r="B9" s="33">
        <v>30109</v>
      </c>
      <c r="C9" s="5" t="s">
        <v>32</v>
      </c>
      <c r="D9" s="6"/>
      <c r="E9" s="6"/>
      <c r="F9" s="17">
        <f t="shared" si="0"/>
        <v>0</v>
      </c>
    </row>
    <row r="10" spans="1:6" ht="17.100000000000001" customHeight="1" x14ac:dyDescent="0.2">
      <c r="A10" s="80"/>
      <c r="B10" s="33">
        <v>30123</v>
      </c>
      <c r="C10" s="5" t="s">
        <v>65</v>
      </c>
      <c r="D10" s="6"/>
      <c r="E10" s="6"/>
      <c r="F10" s="17">
        <f t="shared" si="0"/>
        <v>0</v>
      </c>
    </row>
    <row r="11" spans="1:6" ht="17.100000000000001" customHeight="1" x14ac:dyDescent="0.2">
      <c r="A11" s="80"/>
      <c r="B11" s="33">
        <v>30129</v>
      </c>
      <c r="C11" s="29" t="s">
        <v>101</v>
      </c>
      <c r="D11" s="6"/>
      <c r="E11" s="6"/>
      <c r="F11" s="17">
        <f t="shared" si="0"/>
        <v>0</v>
      </c>
    </row>
    <row r="12" spans="1:6" ht="17.100000000000001" customHeight="1" x14ac:dyDescent="0.2">
      <c r="A12" s="80"/>
      <c r="B12" s="33">
        <v>30127</v>
      </c>
      <c r="C12" s="29" t="s">
        <v>34</v>
      </c>
      <c r="D12" s="6"/>
      <c r="E12" s="6"/>
      <c r="F12" s="17">
        <f t="shared" si="0"/>
        <v>0</v>
      </c>
    </row>
    <row r="13" spans="1:6" ht="17.100000000000001" customHeight="1" x14ac:dyDescent="0.2">
      <c r="A13" s="80"/>
      <c r="B13" s="33">
        <v>30166</v>
      </c>
      <c r="C13" s="29" t="s">
        <v>189</v>
      </c>
      <c r="D13" s="6"/>
      <c r="E13" s="6"/>
      <c r="F13" s="17">
        <f t="shared" si="0"/>
        <v>0</v>
      </c>
    </row>
    <row r="14" spans="1:6" ht="17.100000000000001" customHeight="1" x14ac:dyDescent="0.2">
      <c r="A14" s="80"/>
      <c r="B14" s="82" t="s">
        <v>118</v>
      </c>
      <c r="C14" s="33" t="s">
        <v>108</v>
      </c>
      <c r="D14" s="6"/>
      <c r="E14" s="6"/>
      <c r="F14" s="17">
        <f t="shared" si="0"/>
        <v>0</v>
      </c>
    </row>
    <row r="15" spans="1:6" ht="17.100000000000001" customHeight="1" x14ac:dyDescent="0.2">
      <c r="A15" s="80"/>
      <c r="B15" s="83"/>
      <c r="C15" s="5" t="s">
        <v>109</v>
      </c>
      <c r="D15" s="23"/>
      <c r="E15" s="23"/>
      <c r="F15" s="17">
        <f t="shared" ref="F15:F47" si="1">SUM(D15:E15)</f>
        <v>0</v>
      </c>
    </row>
    <row r="16" spans="1:6" ht="17.100000000000001" customHeight="1" x14ac:dyDescent="0.2">
      <c r="A16" s="80"/>
      <c r="B16" s="84"/>
      <c r="C16" s="12" t="s">
        <v>110</v>
      </c>
      <c r="D16" s="6"/>
      <c r="E16" s="6"/>
      <c r="F16" s="17">
        <f t="shared" si="1"/>
        <v>0</v>
      </c>
    </row>
    <row r="17" spans="1:6" ht="17.100000000000001" customHeight="1" x14ac:dyDescent="0.2">
      <c r="A17" s="81"/>
      <c r="B17" s="34"/>
      <c r="C17" s="8" t="s">
        <v>37</v>
      </c>
      <c r="D17" s="7">
        <f>SUM(D3:D16)</f>
        <v>0</v>
      </c>
      <c r="E17" s="7">
        <f>SUM(E3:E16)</f>
        <v>0</v>
      </c>
      <c r="F17" s="17">
        <f t="shared" si="1"/>
        <v>0</v>
      </c>
    </row>
    <row r="18" spans="1:6" ht="17.100000000000001" customHeight="1" x14ac:dyDescent="0.2">
      <c r="A18" s="79" t="s">
        <v>38</v>
      </c>
      <c r="B18" s="33">
        <v>10525</v>
      </c>
      <c r="C18" s="31" t="s">
        <v>39</v>
      </c>
      <c r="D18" s="6"/>
      <c r="E18" s="6"/>
      <c r="F18" s="17">
        <f t="shared" si="1"/>
        <v>0</v>
      </c>
    </row>
    <row r="19" spans="1:6" ht="17.100000000000001" customHeight="1" x14ac:dyDescent="0.2">
      <c r="A19" s="80"/>
      <c r="B19" s="33">
        <v>10526</v>
      </c>
      <c r="C19" s="5" t="s">
        <v>40</v>
      </c>
      <c r="D19" s="6"/>
      <c r="E19" s="6"/>
      <c r="F19" s="17">
        <f t="shared" si="1"/>
        <v>0</v>
      </c>
    </row>
    <row r="20" spans="1:6" ht="17.100000000000001" customHeight="1" x14ac:dyDescent="0.2">
      <c r="A20" s="80"/>
      <c r="B20" s="33">
        <v>10533</v>
      </c>
      <c r="C20" s="5" t="s">
        <v>41</v>
      </c>
      <c r="D20" s="6"/>
      <c r="E20" s="6"/>
      <c r="F20" s="17">
        <f t="shared" si="1"/>
        <v>0</v>
      </c>
    </row>
    <row r="21" spans="1:6" ht="17.100000000000001" customHeight="1" x14ac:dyDescent="0.2">
      <c r="A21" s="80"/>
      <c r="B21" s="33">
        <v>10506</v>
      </c>
      <c r="C21" s="5" t="s">
        <v>185</v>
      </c>
      <c r="D21" s="6"/>
      <c r="E21" s="6"/>
      <c r="F21" s="17">
        <f t="shared" si="1"/>
        <v>0</v>
      </c>
    </row>
    <row r="22" spans="1:6" ht="17.100000000000001" customHeight="1" x14ac:dyDescent="0.2">
      <c r="A22" s="80"/>
      <c r="B22" s="82" t="s">
        <v>118</v>
      </c>
      <c r="C22" s="33" t="s">
        <v>108</v>
      </c>
      <c r="D22" s="6"/>
      <c r="E22" s="6"/>
      <c r="F22" s="17">
        <f t="shared" si="1"/>
        <v>0</v>
      </c>
    </row>
    <row r="23" spans="1:6" ht="17.100000000000001" customHeight="1" x14ac:dyDescent="0.2">
      <c r="A23" s="80"/>
      <c r="B23" s="83"/>
      <c r="C23" s="5" t="s">
        <v>109</v>
      </c>
      <c r="D23" s="23"/>
      <c r="E23" s="23"/>
      <c r="F23" s="17">
        <f t="shared" si="1"/>
        <v>0</v>
      </c>
    </row>
    <row r="24" spans="1:6" ht="17.100000000000001" customHeight="1" x14ac:dyDescent="0.2">
      <c r="A24" s="80"/>
      <c r="B24" s="84"/>
      <c r="C24" s="12" t="s">
        <v>110</v>
      </c>
      <c r="D24" s="6"/>
      <c r="E24" s="6"/>
      <c r="F24" s="17">
        <f t="shared" si="1"/>
        <v>0</v>
      </c>
    </row>
    <row r="25" spans="1:6" ht="17.100000000000001" customHeight="1" x14ac:dyDescent="0.2">
      <c r="A25" s="81"/>
      <c r="B25" s="34"/>
      <c r="C25" s="8" t="s">
        <v>37</v>
      </c>
      <c r="D25" s="7">
        <f>SUM(D18:D24)</f>
        <v>0</v>
      </c>
      <c r="E25" s="7">
        <f t="shared" ref="E25" si="2">SUM(E18:E24)</f>
        <v>0</v>
      </c>
      <c r="F25" s="17">
        <f t="shared" si="1"/>
        <v>0</v>
      </c>
    </row>
    <row r="26" spans="1:6" ht="17.100000000000001" customHeight="1" x14ac:dyDescent="0.2">
      <c r="A26" s="79" t="s">
        <v>42</v>
      </c>
      <c r="B26" s="33">
        <v>30301</v>
      </c>
      <c r="C26" s="31" t="s">
        <v>43</v>
      </c>
      <c r="D26" s="6"/>
      <c r="E26" s="6"/>
      <c r="F26" s="17">
        <f t="shared" si="1"/>
        <v>0</v>
      </c>
    </row>
    <row r="27" spans="1:6" ht="17.100000000000001" customHeight="1" x14ac:dyDescent="0.2">
      <c r="A27" s="80"/>
      <c r="B27" s="33">
        <v>30303</v>
      </c>
      <c r="C27" s="5" t="s">
        <v>44</v>
      </c>
      <c r="D27" s="6"/>
      <c r="E27" s="6"/>
      <c r="F27" s="17">
        <f t="shared" si="1"/>
        <v>0</v>
      </c>
    </row>
    <row r="28" spans="1:6" ht="17.100000000000001" customHeight="1" x14ac:dyDescent="0.2">
      <c r="A28" s="80"/>
      <c r="B28" s="33">
        <v>30314</v>
      </c>
      <c r="C28" s="5" t="s">
        <v>45</v>
      </c>
      <c r="D28" s="6"/>
      <c r="E28" s="6"/>
      <c r="F28" s="17">
        <f t="shared" si="1"/>
        <v>0</v>
      </c>
    </row>
    <row r="29" spans="1:6" ht="17.100000000000001" customHeight="1" x14ac:dyDescent="0.2">
      <c r="A29" s="80"/>
      <c r="B29" s="33">
        <v>30315</v>
      </c>
      <c r="C29" s="5" t="s">
        <v>46</v>
      </c>
      <c r="D29" s="6"/>
      <c r="E29" s="6"/>
      <c r="F29" s="17">
        <f t="shared" si="1"/>
        <v>0</v>
      </c>
    </row>
    <row r="30" spans="1:6" ht="17.100000000000001" customHeight="1" x14ac:dyDescent="0.2">
      <c r="A30" s="80"/>
      <c r="B30" s="33">
        <v>30316</v>
      </c>
      <c r="C30" s="5" t="s">
        <v>47</v>
      </c>
      <c r="D30" s="6"/>
      <c r="E30" s="6"/>
      <c r="F30" s="17">
        <f t="shared" si="1"/>
        <v>0</v>
      </c>
    </row>
    <row r="31" spans="1:6" ht="17.100000000000001" customHeight="1" x14ac:dyDescent="0.2">
      <c r="A31" s="80"/>
      <c r="B31" s="33">
        <v>30337</v>
      </c>
      <c r="C31" s="9" t="s">
        <v>48</v>
      </c>
      <c r="D31" s="6"/>
      <c r="E31" s="6"/>
      <c r="F31" s="17">
        <f t="shared" si="1"/>
        <v>0</v>
      </c>
    </row>
    <row r="32" spans="1:6" ht="17.100000000000001" customHeight="1" x14ac:dyDescent="0.2">
      <c r="A32" s="80"/>
      <c r="B32" s="33">
        <v>30479</v>
      </c>
      <c r="C32" s="9" t="s">
        <v>35</v>
      </c>
      <c r="D32" s="6"/>
      <c r="E32" s="6"/>
      <c r="F32" s="17">
        <f t="shared" si="1"/>
        <v>0</v>
      </c>
    </row>
    <row r="33" spans="1:6" ht="17.100000000000001" customHeight="1" x14ac:dyDescent="0.2">
      <c r="A33" s="80"/>
      <c r="B33" s="33">
        <v>30303</v>
      </c>
      <c r="C33" s="31" t="s">
        <v>102</v>
      </c>
      <c r="D33" s="6"/>
      <c r="E33" s="6"/>
      <c r="F33" s="17">
        <f t="shared" si="1"/>
        <v>0</v>
      </c>
    </row>
    <row r="34" spans="1:6" ht="17.100000000000001" customHeight="1" x14ac:dyDescent="0.2">
      <c r="A34" s="80"/>
      <c r="B34" s="33">
        <v>30322</v>
      </c>
      <c r="C34" s="5" t="s">
        <v>103</v>
      </c>
      <c r="D34" s="6"/>
      <c r="E34" s="6"/>
      <c r="F34" s="17">
        <f t="shared" si="1"/>
        <v>0</v>
      </c>
    </row>
    <row r="35" spans="1:6" ht="17.100000000000001" customHeight="1" x14ac:dyDescent="0.2">
      <c r="A35" s="80"/>
      <c r="B35" s="33">
        <v>30323</v>
      </c>
      <c r="C35" s="5" t="s">
        <v>104</v>
      </c>
      <c r="D35" s="6"/>
      <c r="E35" s="6"/>
      <c r="F35" s="17">
        <f t="shared" si="1"/>
        <v>0</v>
      </c>
    </row>
    <row r="36" spans="1:6" ht="17.100000000000001" customHeight="1" x14ac:dyDescent="0.2">
      <c r="A36" s="80"/>
      <c r="B36" s="33">
        <v>30324</v>
      </c>
      <c r="C36" s="5" t="s">
        <v>105</v>
      </c>
      <c r="D36" s="6"/>
      <c r="E36" s="6"/>
      <c r="F36" s="17">
        <f t="shared" si="1"/>
        <v>0</v>
      </c>
    </row>
    <row r="37" spans="1:6" ht="17.100000000000001" customHeight="1" x14ac:dyDescent="0.2">
      <c r="A37" s="80"/>
      <c r="B37" s="33">
        <v>30325</v>
      </c>
      <c r="C37" s="5" t="s">
        <v>107</v>
      </c>
      <c r="D37" s="29"/>
      <c r="E37" s="29"/>
      <c r="F37" s="17">
        <f t="shared" si="1"/>
        <v>0</v>
      </c>
    </row>
    <row r="38" spans="1:6" ht="17.100000000000001" customHeight="1" x14ac:dyDescent="0.2">
      <c r="A38" s="80"/>
      <c r="B38" s="33">
        <v>30326</v>
      </c>
      <c r="C38" s="5" t="s">
        <v>106</v>
      </c>
      <c r="D38" s="29"/>
      <c r="E38" s="29"/>
      <c r="F38" s="17">
        <f t="shared" si="1"/>
        <v>0</v>
      </c>
    </row>
    <row r="39" spans="1:6" ht="17.100000000000001" customHeight="1" x14ac:dyDescent="0.2">
      <c r="A39" s="80"/>
      <c r="B39" s="82" t="s">
        <v>118</v>
      </c>
      <c r="C39" s="5" t="s">
        <v>115</v>
      </c>
      <c r="D39" s="29"/>
      <c r="E39" s="29"/>
      <c r="F39" s="17">
        <f t="shared" si="1"/>
        <v>0</v>
      </c>
    </row>
    <row r="40" spans="1:6" ht="17.100000000000001" customHeight="1" x14ac:dyDescent="0.2">
      <c r="A40" s="80"/>
      <c r="B40" s="83"/>
      <c r="C40" s="5" t="s">
        <v>116</v>
      </c>
      <c r="D40" s="29"/>
      <c r="E40" s="29"/>
      <c r="F40" s="17">
        <f t="shared" si="1"/>
        <v>0</v>
      </c>
    </row>
    <row r="41" spans="1:6" ht="17.100000000000001" customHeight="1" x14ac:dyDescent="0.2">
      <c r="A41" s="80"/>
      <c r="B41" s="83"/>
      <c r="C41" s="33" t="s">
        <v>117</v>
      </c>
      <c r="D41" s="29"/>
      <c r="E41" s="29"/>
      <c r="F41" s="17">
        <f t="shared" si="1"/>
        <v>0</v>
      </c>
    </row>
    <row r="42" spans="1:6" ht="17.100000000000001" customHeight="1" x14ac:dyDescent="0.2">
      <c r="A42" s="80"/>
      <c r="B42" s="83"/>
      <c r="C42" s="13" t="s">
        <v>114</v>
      </c>
      <c r="D42" s="29"/>
      <c r="E42" s="29"/>
      <c r="F42" s="17">
        <f t="shared" si="1"/>
        <v>0</v>
      </c>
    </row>
    <row r="43" spans="1:6" ht="17.100000000000001" customHeight="1" x14ac:dyDescent="0.2">
      <c r="A43" s="80"/>
      <c r="B43" s="83"/>
      <c r="C43" s="13" t="s">
        <v>50</v>
      </c>
      <c r="D43" s="29"/>
      <c r="E43" s="29"/>
      <c r="F43" s="17">
        <f t="shared" si="1"/>
        <v>0</v>
      </c>
    </row>
    <row r="44" spans="1:6" ht="17.100000000000001" customHeight="1" x14ac:dyDescent="0.2">
      <c r="A44" s="80"/>
      <c r="B44" s="83"/>
      <c r="C44" s="5" t="s">
        <v>109</v>
      </c>
      <c r="D44" s="29"/>
      <c r="E44" s="29"/>
      <c r="F44" s="17">
        <f t="shared" si="1"/>
        <v>0</v>
      </c>
    </row>
    <row r="45" spans="1:6" ht="17.100000000000001" customHeight="1" x14ac:dyDescent="0.2">
      <c r="A45" s="80"/>
      <c r="B45" s="84"/>
      <c r="C45" s="12" t="s">
        <v>110</v>
      </c>
      <c r="D45" s="29"/>
      <c r="E45" s="29"/>
      <c r="F45" s="17">
        <f t="shared" si="1"/>
        <v>0</v>
      </c>
    </row>
    <row r="46" spans="1:6" ht="17.100000000000001" customHeight="1" x14ac:dyDescent="0.2">
      <c r="A46" s="81"/>
      <c r="B46" s="32"/>
      <c r="C46" s="8" t="s">
        <v>37</v>
      </c>
      <c r="D46" s="7">
        <f>SUM(D26:D45)</f>
        <v>0</v>
      </c>
      <c r="E46" s="7">
        <f>SUM(E26:E45)</f>
        <v>0</v>
      </c>
      <c r="F46" s="17">
        <f t="shared" si="1"/>
        <v>0</v>
      </c>
    </row>
    <row r="47" spans="1:6" ht="17.100000000000001" customHeight="1" thickBot="1" x14ac:dyDescent="0.25">
      <c r="A47" s="10" t="s">
        <v>49</v>
      </c>
      <c r="B47" s="11"/>
      <c r="C47" s="11"/>
      <c r="D47" s="7">
        <f>SUM(D17+D25+D46)</f>
        <v>0</v>
      </c>
      <c r="E47" s="7">
        <f>SUM(E17+E25+E46)</f>
        <v>0</v>
      </c>
      <c r="F47" s="17">
        <f t="shared" si="1"/>
        <v>0</v>
      </c>
    </row>
  </sheetData>
  <mergeCells count="8">
    <mergeCell ref="A26:A46"/>
    <mergeCell ref="D1:F1"/>
    <mergeCell ref="A3:A17"/>
    <mergeCell ref="A18:A25"/>
    <mergeCell ref="B14:B16"/>
    <mergeCell ref="B22:B24"/>
    <mergeCell ref="B39:B45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.............&amp;R&amp;14&amp;N+25  
</oddHeader>
    <oddFooter xml:space="preserve">&amp;L  رییس مرکز بودجه و پایش عملکرد 
&amp;R&amp;14 رییس دانشگاه -        معاون توسعه دانشگاه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125" customWidth="1"/>
    <col min="2" max="2" width="6.875" customWidth="1"/>
    <col min="3" max="3" width="37.625" customWidth="1"/>
    <col min="4" max="29" width="15.75" customWidth="1"/>
  </cols>
  <sheetData>
    <row r="1" spans="1:29" ht="53.25" customHeight="1" x14ac:dyDescent="0.2">
      <c r="A1" s="105" t="s">
        <v>178</v>
      </c>
      <c r="B1" s="106"/>
      <c r="C1" s="73" t="s">
        <v>179</v>
      </c>
      <c r="D1" s="103" t="s">
        <v>69</v>
      </c>
      <c r="E1" s="101"/>
      <c r="F1" s="100" t="s">
        <v>70</v>
      </c>
      <c r="G1" s="101"/>
      <c r="H1" s="100" t="s">
        <v>71</v>
      </c>
      <c r="I1" s="101"/>
      <c r="J1" s="100" t="s">
        <v>72</v>
      </c>
      <c r="K1" s="101"/>
      <c r="L1" s="100" t="s">
        <v>73</v>
      </c>
      <c r="M1" s="101"/>
      <c r="N1" s="100" t="s">
        <v>74</v>
      </c>
      <c r="O1" s="101"/>
      <c r="P1" s="100" t="s">
        <v>75</v>
      </c>
      <c r="Q1" s="101"/>
      <c r="R1" s="100" t="s">
        <v>76</v>
      </c>
      <c r="S1" s="101"/>
      <c r="T1" s="100" t="s">
        <v>77</v>
      </c>
      <c r="U1" s="101"/>
      <c r="V1" s="100" t="s">
        <v>78</v>
      </c>
      <c r="W1" s="101"/>
      <c r="X1" s="100" t="s">
        <v>79</v>
      </c>
      <c r="Y1" s="101"/>
      <c r="Z1" s="100" t="s">
        <v>186</v>
      </c>
      <c r="AA1" s="101"/>
      <c r="AB1" s="109" t="s">
        <v>68</v>
      </c>
      <c r="AC1" s="110"/>
    </row>
    <row r="2" spans="1:29" ht="21.75" customHeight="1" x14ac:dyDescent="0.2">
      <c r="A2" s="35" t="s">
        <v>100</v>
      </c>
      <c r="B2" s="16" t="s">
        <v>99</v>
      </c>
      <c r="C2" s="16" t="s">
        <v>52</v>
      </c>
      <c r="D2" s="27" t="s">
        <v>26</v>
      </c>
      <c r="E2" s="27" t="s">
        <v>120</v>
      </c>
      <c r="F2" s="27" t="s">
        <v>26</v>
      </c>
      <c r="G2" s="27" t="s">
        <v>120</v>
      </c>
      <c r="H2" s="27" t="s">
        <v>26</v>
      </c>
      <c r="I2" s="27" t="s">
        <v>120</v>
      </c>
      <c r="J2" s="27" t="s">
        <v>26</v>
      </c>
      <c r="K2" s="27" t="s">
        <v>120</v>
      </c>
      <c r="L2" s="27" t="s">
        <v>26</v>
      </c>
      <c r="M2" s="27" t="s">
        <v>120</v>
      </c>
      <c r="N2" s="27" t="s">
        <v>26</v>
      </c>
      <c r="O2" s="27" t="s">
        <v>120</v>
      </c>
      <c r="P2" s="27" t="s">
        <v>26</v>
      </c>
      <c r="Q2" s="27" t="s">
        <v>120</v>
      </c>
      <c r="R2" s="27" t="s">
        <v>26</v>
      </c>
      <c r="S2" s="27" t="s">
        <v>120</v>
      </c>
      <c r="T2" s="27" t="s">
        <v>26</v>
      </c>
      <c r="U2" s="27" t="s">
        <v>120</v>
      </c>
      <c r="V2" s="27" t="s">
        <v>26</v>
      </c>
      <c r="W2" s="27" t="s">
        <v>120</v>
      </c>
      <c r="X2" s="27" t="s">
        <v>26</v>
      </c>
      <c r="Y2" s="27" t="s">
        <v>120</v>
      </c>
      <c r="Z2" s="27"/>
      <c r="AA2" s="27"/>
      <c r="AB2" s="22" t="s">
        <v>26</v>
      </c>
      <c r="AC2" s="22" t="s">
        <v>120</v>
      </c>
    </row>
    <row r="3" spans="1:29" ht="17.100000000000001" customHeight="1" x14ac:dyDescent="0.7">
      <c r="A3" s="79" t="s">
        <v>24</v>
      </c>
      <c r="B3" s="33">
        <v>10506</v>
      </c>
      <c r="C3" s="5" t="s">
        <v>25</v>
      </c>
      <c r="D3" s="42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1">
        <f>SUM(D3+F3+H3+J3+L3+N3+P3+R3+T3+V3+X3+Z3)</f>
        <v>0</v>
      </c>
      <c r="AC3" s="41">
        <f>SUM(E3+G3+I3+K3+M3+O3+Q3+S3+U3+W3+Y3+AA3)</f>
        <v>0</v>
      </c>
    </row>
    <row r="4" spans="1:29" ht="17.100000000000001" customHeight="1" x14ac:dyDescent="0.7">
      <c r="A4" s="80"/>
      <c r="B4" s="33">
        <v>30105</v>
      </c>
      <c r="C4" s="29" t="s">
        <v>27</v>
      </c>
      <c r="D4" s="42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1">
        <f t="shared" ref="AB4:AB47" si="0">SUM(D4+F4+H4+J4+L4+N4+P4+R4+T4+V4+X4+Z4)</f>
        <v>0</v>
      </c>
      <c r="AC4" s="41">
        <f t="shared" ref="AC4:AC47" si="1">SUM(E4+G4+I4+K4+M4+O4+Q4+S4+U4+W4+Y4+AA4)</f>
        <v>0</v>
      </c>
    </row>
    <row r="5" spans="1:29" ht="17.100000000000001" customHeight="1" x14ac:dyDescent="0.7">
      <c r="A5" s="80"/>
      <c r="B5" s="33">
        <v>30106</v>
      </c>
      <c r="C5" s="5" t="s">
        <v>28</v>
      </c>
      <c r="D5" s="42"/>
      <c r="E5" s="43"/>
      <c r="F5" s="43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1">
        <f t="shared" si="0"/>
        <v>0</v>
      </c>
      <c r="AC5" s="41">
        <f t="shared" si="1"/>
        <v>0</v>
      </c>
    </row>
    <row r="6" spans="1:29" ht="17.100000000000001" customHeight="1" x14ac:dyDescent="0.7">
      <c r="A6" s="80"/>
      <c r="B6" s="33">
        <v>30107</v>
      </c>
      <c r="C6" s="5" t="s">
        <v>29</v>
      </c>
      <c r="D6" s="42"/>
      <c r="E6" s="43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1">
        <f t="shared" si="0"/>
        <v>0</v>
      </c>
      <c r="AC6" s="41">
        <f t="shared" si="1"/>
        <v>0</v>
      </c>
    </row>
    <row r="7" spans="1:29" ht="17.100000000000001" customHeight="1" x14ac:dyDescent="0.7">
      <c r="A7" s="80"/>
      <c r="B7" s="33">
        <v>30128</v>
      </c>
      <c r="C7" s="5" t="s">
        <v>30</v>
      </c>
      <c r="D7" s="42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1">
        <f t="shared" si="0"/>
        <v>0</v>
      </c>
      <c r="AC7" s="41">
        <f t="shared" si="1"/>
        <v>0</v>
      </c>
    </row>
    <row r="8" spans="1:29" ht="17.100000000000001" customHeight="1" x14ac:dyDescent="0.7">
      <c r="A8" s="80"/>
      <c r="B8" s="33">
        <v>30121</v>
      </c>
      <c r="C8" s="5" t="s">
        <v>31</v>
      </c>
      <c r="D8" s="42"/>
      <c r="E8" s="4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1">
        <f t="shared" si="0"/>
        <v>0</v>
      </c>
      <c r="AC8" s="41">
        <f t="shared" si="1"/>
        <v>0</v>
      </c>
    </row>
    <row r="9" spans="1:29" ht="17.100000000000001" customHeight="1" x14ac:dyDescent="0.7">
      <c r="A9" s="80"/>
      <c r="B9" s="33">
        <v>30109</v>
      </c>
      <c r="C9" s="5" t="s">
        <v>32</v>
      </c>
      <c r="D9" s="42"/>
      <c r="E9" s="43"/>
      <c r="F9" s="43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1">
        <f t="shared" si="0"/>
        <v>0</v>
      </c>
      <c r="AC9" s="41">
        <f t="shared" si="1"/>
        <v>0</v>
      </c>
    </row>
    <row r="10" spans="1:29" ht="17.100000000000001" customHeight="1" x14ac:dyDescent="0.7">
      <c r="A10" s="80"/>
      <c r="B10" s="33">
        <v>30123</v>
      </c>
      <c r="C10" s="5" t="s">
        <v>65</v>
      </c>
      <c r="D10" s="42"/>
      <c r="E10" s="43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1">
        <f t="shared" si="0"/>
        <v>0</v>
      </c>
      <c r="AC10" s="41">
        <f t="shared" si="1"/>
        <v>0</v>
      </c>
    </row>
    <row r="11" spans="1:29" ht="17.100000000000001" customHeight="1" x14ac:dyDescent="0.7">
      <c r="A11" s="80"/>
      <c r="B11" s="33">
        <v>30129</v>
      </c>
      <c r="C11" s="29" t="s">
        <v>101</v>
      </c>
      <c r="D11" s="42"/>
      <c r="E11" s="43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1">
        <f t="shared" si="0"/>
        <v>0</v>
      </c>
      <c r="AC11" s="41">
        <f t="shared" si="1"/>
        <v>0</v>
      </c>
    </row>
    <row r="12" spans="1:29" ht="17.100000000000001" customHeight="1" x14ac:dyDescent="0.7">
      <c r="A12" s="80"/>
      <c r="B12" s="33">
        <v>30127</v>
      </c>
      <c r="C12" s="29" t="s">
        <v>34</v>
      </c>
      <c r="D12" s="42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1">
        <f t="shared" si="0"/>
        <v>0</v>
      </c>
      <c r="AC12" s="41">
        <f t="shared" si="1"/>
        <v>0</v>
      </c>
    </row>
    <row r="13" spans="1:29" ht="17.100000000000001" customHeight="1" x14ac:dyDescent="0.7">
      <c r="A13" s="80"/>
      <c r="B13" s="33">
        <v>30166</v>
      </c>
      <c r="C13" s="29" t="s">
        <v>189</v>
      </c>
      <c r="D13" s="42"/>
      <c r="E13" s="43"/>
      <c r="F13" s="43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1">
        <f t="shared" si="0"/>
        <v>0</v>
      </c>
      <c r="AC13" s="41">
        <f t="shared" si="1"/>
        <v>0</v>
      </c>
    </row>
    <row r="14" spans="1:29" ht="17.100000000000001" customHeight="1" x14ac:dyDescent="0.7">
      <c r="A14" s="80"/>
      <c r="B14" s="82" t="s">
        <v>118</v>
      </c>
      <c r="C14" s="33" t="s">
        <v>108</v>
      </c>
      <c r="D14" s="42"/>
      <c r="E14" s="45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1">
        <f t="shared" si="0"/>
        <v>0</v>
      </c>
      <c r="AC14" s="41">
        <f t="shared" si="1"/>
        <v>0</v>
      </c>
    </row>
    <row r="15" spans="1:29" ht="17.100000000000001" customHeight="1" x14ac:dyDescent="0.2">
      <c r="A15" s="80"/>
      <c r="B15" s="83"/>
      <c r="C15" s="5" t="s">
        <v>109</v>
      </c>
      <c r="D15" s="42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1">
        <f t="shared" si="0"/>
        <v>0</v>
      </c>
      <c r="AC15" s="41">
        <f t="shared" si="1"/>
        <v>0</v>
      </c>
    </row>
    <row r="16" spans="1:29" ht="17.100000000000001" customHeight="1" x14ac:dyDescent="0.2">
      <c r="A16" s="80"/>
      <c r="B16" s="84"/>
      <c r="C16" s="12" t="s">
        <v>110</v>
      </c>
      <c r="D16" s="42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1">
        <f t="shared" si="0"/>
        <v>0</v>
      </c>
      <c r="AC16" s="41">
        <f t="shared" si="1"/>
        <v>0</v>
      </c>
    </row>
    <row r="17" spans="1:29" ht="17.100000000000001" customHeight="1" x14ac:dyDescent="0.2">
      <c r="A17" s="81"/>
      <c r="B17" s="34"/>
      <c r="C17" s="8" t="s">
        <v>37</v>
      </c>
      <c r="D17" s="46">
        <f>SUM(D3:D16)</f>
        <v>0</v>
      </c>
      <c r="E17" s="41">
        <f t="shared" ref="E17:AA17" si="2">SUM(E3:E16)</f>
        <v>0</v>
      </c>
      <c r="F17" s="41">
        <f t="shared" si="2"/>
        <v>0</v>
      </c>
      <c r="G17" s="41">
        <f t="shared" si="2"/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  <c r="S17" s="41">
        <f t="shared" si="2"/>
        <v>0</v>
      </c>
      <c r="T17" s="41">
        <f t="shared" si="2"/>
        <v>0</v>
      </c>
      <c r="U17" s="41">
        <f t="shared" si="2"/>
        <v>0</v>
      </c>
      <c r="V17" s="41">
        <f t="shared" si="2"/>
        <v>0</v>
      </c>
      <c r="W17" s="41">
        <f t="shared" si="2"/>
        <v>0</v>
      </c>
      <c r="X17" s="41">
        <f t="shared" si="2"/>
        <v>0</v>
      </c>
      <c r="Y17" s="41">
        <f t="shared" si="2"/>
        <v>0</v>
      </c>
      <c r="Z17" s="41">
        <f t="shared" si="2"/>
        <v>0</v>
      </c>
      <c r="AA17" s="41">
        <f t="shared" si="2"/>
        <v>0</v>
      </c>
      <c r="AB17" s="41">
        <f t="shared" si="0"/>
        <v>0</v>
      </c>
      <c r="AC17" s="41">
        <f t="shared" si="1"/>
        <v>0</v>
      </c>
    </row>
    <row r="18" spans="1:29" ht="17.100000000000001" customHeight="1" x14ac:dyDescent="0.2">
      <c r="A18" s="79" t="s">
        <v>38</v>
      </c>
      <c r="B18" s="33">
        <v>10525</v>
      </c>
      <c r="C18" s="31" t="s">
        <v>39</v>
      </c>
      <c r="D18" s="42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1">
        <f t="shared" si="0"/>
        <v>0</v>
      </c>
      <c r="AC18" s="41">
        <f t="shared" si="1"/>
        <v>0</v>
      </c>
    </row>
    <row r="19" spans="1:29" ht="17.100000000000001" customHeight="1" x14ac:dyDescent="0.2">
      <c r="A19" s="80"/>
      <c r="B19" s="33">
        <v>10526</v>
      </c>
      <c r="C19" s="5" t="s">
        <v>40</v>
      </c>
      <c r="D19" s="4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1">
        <f t="shared" si="0"/>
        <v>0</v>
      </c>
      <c r="AC19" s="41">
        <f t="shared" si="1"/>
        <v>0</v>
      </c>
    </row>
    <row r="20" spans="1:29" ht="17.100000000000001" customHeight="1" x14ac:dyDescent="0.2">
      <c r="A20" s="80"/>
      <c r="B20" s="33">
        <v>10533</v>
      </c>
      <c r="C20" s="5" t="s">
        <v>41</v>
      </c>
      <c r="D20" s="42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1">
        <f t="shared" si="0"/>
        <v>0</v>
      </c>
      <c r="AC20" s="41">
        <f t="shared" si="1"/>
        <v>0</v>
      </c>
    </row>
    <row r="21" spans="1:29" ht="17.100000000000001" customHeight="1" x14ac:dyDescent="0.2">
      <c r="A21" s="80"/>
      <c r="B21" s="33">
        <v>10506</v>
      </c>
      <c r="C21" s="5" t="s">
        <v>185</v>
      </c>
      <c r="D21" s="42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1">
        <f t="shared" si="0"/>
        <v>0</v>
      </c>
      <c r="AC21" s="41">
        <f t="shared" si="1"/>
        <v>0</v>
      </c>
    </row>
    <row r="22" spans="1:29" ht="17.100000000000001" customHeight="1" x14ac:dyDescent="0.2">
      <c r="A22" s="80"/>
      <c r="B22" s="82" t="s">
        <v>118</v>
      </c>
      <c r="C22" s="33" t="s">
        <v>108</v>
      </c>
      <c r="D22" s="4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1">
        <f t="shared" si="0"/>
        <v>0</v>
      </c>
      <c r="AC22" s="41">
        <f t="shared" si="1"/>
        <v>0</v>
      </c>
    </row>
    <row r="23" spans="1:29" ht="17.100000000000001" customHeight="1" x14ac:dyDescent="0.2">
      <c r="A23" s="80"/>
      <c r="B23" s="83"/>
      <c r="C23" s="5" t="s">
        <v>109</v>
      </c>
      <c r="D23" s="4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1">
        <f t="shared" si="0"/>
        <v>0</v>
      </c>
      <c r="AC23" s="41">
        <f t="shared" si="1"/>
        <v>0</v>
      </c>
    </row>
    <row r="24" spans="1:29" ht="17.100000000000001" customHeight="1" x14ac:dyDescent="0.2">
      <c r="A24" s="80"/>
      <c r="B24" s="84"/>
      <c r="C24" s="12" t="s">
        <v>110</v>
      </c>
      <c r="D24" s="4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1">
        <f t="shared" si="0"/>
        <v>0</v>
      </c>
      <c r="AC24" s="41">
        <f t="shared" si="1"/>
        <v>0</v>
      </c>
    </row>
    <row r="25" spans="1:29" ht="17.100000000000001" customHeight="1" x14ac:dyDescent="0.2">
      <c r="A25" s="81"/>
      <c r="B25" s="34"/>
      <c r="C25" s="8" t="s">
        <v>37</v>
      </c>
      <c r="D25" s="46">
        <f>SUM(D18:D24)</f>
        <v>0</v>
      </c>
      <c r="E25" s="41">
        <f t="shared" ref="E25:AA25" si="3">SUM(E18:E24)</f>
        <v>0</v>
      </c>
      <c r="F25" s="41">
        <f t="shared" si="3"/>
        <v>0</v>
      </c>
      <c r="G25" s="41">
        <f t="shared" si="3"/>
        <v>0</v>
      </c>
      <c r="H25" s="41">
        <f t="shared" si="3"/>
        <v>0</v>
      </c>
      <c r="I25" s="41">
        <f t="shared" si="3"/>
        <v>0</v>
      </c>
      <c r="J25" s="41">
        <f t="shared" si="3"/>
        <v>0</v>
      </c>
      <c r="K25" s="41">
        <f t="shared" si="3"/>
        <v>0</v>
      </c>
      <c r="L25" s="41">
        <f t="shared" si="3"/>
        <v>0</v>
      </c>
      <c r="M25" s="41">
        <f t="shared" si="3"/>
        <v>0</v>
      </c>
      <c r="N25" s="41">
        <f t="shared" si="3"/>
        <v>0</v>
      </c>
      <c r="O25" s="41">
        <f t="shared" si="3"/>
        <v>0</v>
      </c>
      <c r="P25" s="41">
        <f t="shared" si="3"/>
        <v>0</v>
      </c>
      <c r="Q25" s="41">
        <f t="shared" si="3"/>
        <v>0</v>
      </c>
      <c r="R25" s="41">
        <f t="shared" si="3"/>
        <v>0</v>
      </c>
      <c r="S25" s="41">
        <f t="shared" si="3"/>
        <v>0</v>
      </c>
      <c r="T25" s="41">
        <f t="shared" si="3"/>
        <v>0</v>
      </c>
      <c r="U25" s="41">
        <f t="shared" si="3"/>
        <v>0</v>
      </c>
      <c r="V25" s="41">
        <f t="shared" si="3"/>
        <v>0</v>
      </c>
      <c r="W25" s="41">
        <f t="shared" si="3"/>
        <v>0</v>
      </c>
      <c r="X25" s="41">
        <f t="shared" si="3"/>
        <v>0</v>
      </c>
      <c r="Y25" s="41">
        <f t="shared" si="3"/>
        <v>0</v>
      </c>
      <c r="Z25" s="41">
        <f t="shared" si="3"/>
        <v>0</v>
      </c>
      <c r="AA25" s="41">
        <f t="shared" si="3"/>
        <v>0</v>
      </c>
      <c r="AB25" s="41">
        <f t="shared" si="0"/>
        <v>0</v>
      </c>
      <c r="AC25" s="41">
        <f t="shared" si="1"/>
        <v>0</v>
      </c>
    </row>
    <row r="26" spans="1:29" ht="17.100000000000001" customHeight="1" x14ac:dyDescent="0.2">
      <c r="A26" s="79" t="s">
        <v>42</v>
      </c>
      <c r="B26" s="33">
        <v>30301</v>
      </c>
      <c r="C26" s="31" t="s">
        <v>43</v>
      </c>
      <c r="D26" s="4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1">
        <f t="shared" si="0"/>
        <v>0</v>
      </c>
      <c r="AC26" s="41">
        <f t="shared" si="1"/>
        <v>0</v>
      </c>
    </row>
    <row r="27" spans="1:29" ht="17.100000000000001" customHeight="1" x14ac:dyDescent="0.2">
      <c r="A27" s="80"/>
      <c r="B27" s="33">
        <v>30303</v>
      </c>
      <c r="C27" s="5" t="s">
        <v>44</v>
      </c>
      <c r="D27" s="4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1">
        <f t="shared" si="0"/>
        <v>0</v>
      </c>
      <c r="AC27" s="41">
        <f t="shared" si="1"/>
        <v>0</v>
      </c>
    </row>
    <row r="28" spans="1:29" ht="17.100000000000001" customHeight="1" x14ac:dyDescent="0.2">
      <c r="A28" s="80"/>
      <c r="B28" s="33">
        <v>30314</v>
      </c>
      <c r="C28" s="5" t="s">
        <v>45</v>
      </c>
      <c r="D28" s="42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1">
        <f t="shared" si="0"/>
        <v>0</v>
      </c>
      <c r="AC28" s="41">
        <f t="shared" si="1"/>
        <v>0</v>
      </c>
    </row>
    <row r="29" spans="1:29" ht="17.100000000000001" customHeight="1" x14ac:dyDescent="0.2">
      <c r="A29" s="80"/>
      <c r="B29" s="33">
        <v>30315</v>
      </c>
      <c r="C29" s="5" t="s">
        <v>46</v>
      </c>
      <c r="D29" s="42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1">
        <f t="shared" si="0"/>
        <v>0</v>
      </c>
      <c r="AC29" s="41">
        <f t="shared" si="1"/>
        <v>0</v>
      </c>
    </row>
    <row r="30" spans="1:29" ht="17.100000000000001" customHeight="1" x14ac:dyDescent="0.2">
      <c r="A30" s="80"/>
      <c r="B30" s="33">
        <v>30316</v>
      </c>
      <c r="C30" s="5" t="s">
        <v>47</v>
      </c>
      <c r="D30" s="42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1">
        <f t="shared" si="0"/>
        <v>0</v>
      </c>
      <c r="AC30" s="41">
        <f t="shared" si="1"/>
        <v>0</v>
      </c>
    </row>
    <row r="31" spans="1:29" ht="17.100000000000001" customHeight="1" x14ac:dyDescent="0.7">
      <c r="A31" s="80"/>
      <c r="B31" s="33">
        <v>30337</v>
      </c>
      <c r="C31" s="9" t="s">
        <v>48</v>
      </c>
      <c r="D31" s="42"/>
      <c r="E31" s="44"/>
      <c r="F31" s="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>
        <f t="shared" si="0"/>
        <v>0</v>
      </c>
      <c r="AC31" s="48">
        <f t="shared" si="1"/>
        <v>0</v>
      </c>
    </row>
    <row r="32" spans="1:29" ht="17.100000000000001" customHeight="1" x14ac:dyDescent="0.7">
      <c r="A32" s="80"/>
      <c r="B32" s="33">
        <v>30479</v>
      </c>
      <c r="C32" s="9" t="s">
        <v>35</v>
      </c>
      <c r="D32" s="42"/>
      <c r="E32" s="44"/>
      <c r="F32" s="44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>
        <f t="shared" si="0"/>
        <v>0</v>
      </c>
      <c r="AC32" s="48">
        <f t="shared" si="1"/>
        <v>0</v>
      </c>
    </row>
    <row r="33" spans="1:29" ht="17.100000000000001" customHeight="1" x14ac:dyDescent="0.7">
      <c r="A33" s="80"/>
      <c r="B33" s="33">
        <v>30303</v>
      </c>
      <c r="C33" s="31" t="s">
        <v>102</v>
      </c>
      <c r="D33" s="42"/>
      <c r="E33" s="44"/>
      <c r="F33" s="44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8">
        <f t="shared" si="0"/>
        <v>0</v>
      </c>
      <c r="AC33" s="48">
        <f t="shared" si="1"/>
        <v>0</v>
      </c>
    </row>
    <row r="34" spans="1:29" ht="17.100000000000001" customHeight="1" x14ac:dyDescent="0.7">
      <c r="A34" s="80"/>
      <c r="B34" s="33">
        <v>30322</v>
      </c>
      <c r="C34" s="5" t="s">
        <v>103</v>
      </c>
      <c r="D34" s="42"/>
      <c r="E34" s="44"/>
      <c r="F34" s="44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8">
        <f t="shared" si="0"/>
        <v>0</v>
      </c>
      <c r="AC34" s="48">
        <f t="shared" si="1"/>
        <v>0</v>
      </c>
    </row>
    <row r="35" spans="1:29" ht="17.100000000000001" customHeight="1" x14ac:dyDescent="0.7">
      <c r="A35" s="80"/>
      <c r="B35" s="33">
        <v>30323</v>
      </c>
      <c r="C35" s="5" t="s">
        <v>104</v>
      </c>
      <c r="D35" s="42"/>
      <c r="E35" s="44"/>
      <c r="F35" s="44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>
        <f t="shared" si="0"/>
        <v>0</v>
      </c>
      <c r="AC35" s="48">
        <f t="shared" si="1"/>
        <v>0</v>
      </c>
    </row>
    <row r="36" spans="1:29" ht="17.100000000000001" customHeight="1" x14ac:dyDescent="0.7">
      <c r="A36" s="80"/>
      <c r="B36" s="33">
        <v>30324</v>
      </c>
      <c r="C36" s="5" t="s">
        <v>105</v>
      </c>
      <c r="D36" s="49"/>
      <c r="E36" s="44"/>
      <c r="F36" s="44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>
        <f t="shared" si="0"/>
        <v>0</v>
      </c>
      <c r="AC36" s="48">
        <f t="shared" si="1"/>
        <v>0</v>
      </c>
    </row>
    <row r="37" spans="1:29" ht="17.100000000000001" customHeight="1" x14ac:dyDescent="0.7">
      <c r="A37" s="80"/>
      <c r="B37" s="33">
        <v>30325</v>
      </c>
      <c r="C37" s="5" t="s">
        <v>107</v>
      </c>
      <c r="D37" s="49"/>
      <c r="E37" s="44"/>
      <c r="F37" s="44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>
        <f t="shared" si="0"/>
        <v>0</v>
      </c>
      <c r="AC37" s="48">
        <f t="shared" si="1"/>
        <v>0</v>
      </c>
    </row>
    <row r="38" spans="1:29" ht="17.100000000000001" customHeight="1" x14ac:dyDescent="0.7">
      <c r="A38" s="80"/>
      <c r="B38" s="33">
        <v>30326</v>
      </c>
      <c r="C38" s="5" t="s">
        <v>106</v>
      </c>
      <c r="D38" s="49"/>
      <c r="E38" s="44"/>
      <c r="F38" s="44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>
        <f t="shared" si="0"/>
        <v>0</v>
      </c>
      <c r="AC38" s="48">
        <f t="shared" si="1"/>
        <v>0</v>
      </c>
    </row>
    <row r="39" spans="1:29" ht="17.100000000000001" customHeight="1" x14ac:dyDescent="0.7">
      <c r="A39" s="80"/>
      <c r="B39" s="82" t="s">
        <v>118</v>
      </c>
      <c r="C39" s="5" t="s">
        <v>115</v>
      </c>
      <c r="D39" s="49"/>
      <c r="E39" s="44"/>
      <c r="F39" s="44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>
        <f t="shared" si="0"/>
        <v>0</v>
      </c>
      <c r="AC39" s="48">
        <f t="shared" si="1"/>
        <v>0</v>
      </c>
    </row>
    <row r="40" spans="1:29" ht="17.100000000000001" customHeight="1" x14ac:dyDescent="0.7">
      <c r="A40" s="80"/>
      <c r="B40" s="83"/>
      <c r="C40" s="5" t="s">
        <v>116</v>
      </c>
      <c r="D40" s="49"/>
      <c r="E40" s="44"/>
      <c r="F40" s="44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>
        <f t="shared" si="0"/>
        <v>0</v>
      </c>
      <c r="AC40" s="48">
        <f t="shared" si="1"/>
        <v>0</v>
      </c>
    </row>
    <row r="41" spans="1:29" ht="17.100000000000001" customHeight="1" x14ac:dyDescent="0.7">
      <c r="A41" s="80"/>
      <c r="B41" s="83"/>
      <c r="C41" s="33" t="s">
        <v>117</v>
      </c>
      <c r="D41" s="49"/>
      <c r="E41" s="44"/>
      <c r="F41" s="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>
        <f t="shared" si="0"/>
        <v>0</v>
      </c>
      <c r="AC41" s="48">
        <f t="shared" si="1"/>
        <v>0</v>
      </c>
    </row>
    <row r="42" spans="1:29" ht="17.100000000000001" customHeight="1" x14ac:dyDescent="0.7">
      <c r="A42" s="80"/>
      <c r="B42" s="83"/>
      <c r="C42" s="13" t="s">
        <v>114</v>
      </c>
      <c r="D42" s="49"/>
      <c r="E42" s="44"/>
      <c r="F42" s="44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>
        <f t="shared" si="0"/>
        <v>0</v>
      </c>
      <c r="AC42" s="48">
        <f t="shared" si="1"/>
        <v>0</v>
      </c>
    </row>
    <row r="43" spans="1:29" ht="17.100000000000001" customHeight="1" x14ac:dyDescent="0.7">
      <c r="A43" s="80"/>
      <c r="B43" s="83"/>
      <c r="C43" s="13" t="s">
        <v>50</v>
      </c>
      <c r="D43" s="49"/>
      <c r="E43" s="44"/>
      <c r="F43" s="44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>
        <f t="shared" si="0"/>
        <v>0</v>
      </c>
      <c r="AC43" s="48">
        <f t="shared" si="1"/>
        <v>0</v>
      </c>
    </row>
    <row r="44" spans="1:29" ht="17.100000000000001" customHeight="1" x14ac:dyDescent="0.7">
      <c r="A44" s="80"/>
      <c r="B44" s="83"/>
      <c r="C44" s="5" t="s">
        <v>109</v>
      </c>
      <c r="D44" s="49"/>
      <c r="E44" s="44"/>
      <c r="F44" s="44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8">
        <f t="shared" si="0"/>
        <v>0</v>
      </c>
      <c r="AC44" s="48">
        <f t="shared" si="1"/>
        <v>0</v>
      </c>
    </row>
    <row r="45" spans="1:29" ht="17.100000000000001" customHeight="1" x14ac:dyDescent="0.7">
      <c r="A45" s="80"/>
      <c r="B45" s="84"/>
      <c r="C45" s="12" t="s">
        <v>110</v>
      </c>
      <c r="D45" s="50"/>
      <c r="E45" s="44"/>
      <c r="F45" s="44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>
        <f t="shared" si="0"/>
        <v>0</v>
      </c>
      <c r="AC45" s="48">
        <f t="shared" si="1"/>
        <v>0</v>
      </c>
    </row>
    <row r="46" spans="1:29" ht="17.100000000000001" customHeight="1" x14ac:dyDescent="0.7">
      <c r="A46" s="81"/>
      <c r="B46" s="32"/>
      <c r="C46" s="8" t="s">
        <v>37</v>
      </c>
      <c r="D46" s="46">
        <f>SUM(D26:D45)</f>
        <v>0</v>
      </c>
      <c r="E46" s="41">
        <f t="shared" ref="E46:Y46" si="4">SUM(E26:E45)</f>
        <v>0</v>
      </c>
      <c r="F46" s="41">
        <f t="shared" si="4"/>
        <v>0</v>
      </c>
      <c r="G46" s="48">
        <f t="shared" si="4"/>
        <v>0</v>
      </c>
      <c r="H46" s="48">
        <f t="shared" si="4"/>
        <v>0</v>
      </c>
      <c r="I46" s="48">
        <f t="shared" si="4"/>
        <v>0</v>
      </c>
      <c r="J46" s="48">
        <f t="shared" si="4"/>
        <v>0</v>
      </c>
      <c r="K46" s="48">
        <f t="shared" si="4"/>
        <v>0</v>
      </c>
      <c r="L46" s="48">
        <f t="shared" si="4"/>
        <v>0</v>
      </c>
      <c r="M46" s="48">
        <f t="shared" si="4"/>
        <v>0</v>
      </c>
      <c r="N46" s="48">
        <f t="shared" si="4"/>
        <v>0</v>
      </c>
      <c r="O46" s="48">
        <f t="shared" si="4"/>
        <v>0</v>
      </c>
      <c r="P46" s="48">
        <f t="shared" si="4"/>
        <v>0</v>
      </c>
      <c r="Q46" s="48">
        <f t="shared" si="4"/>
        <v>0</v>
      </c>
      <c r="R46" s="48">
        <f t="shared" si="4"/>
        <v>0</v>
      </c>
      <c r="S46" s="48">
        <f t="shared" si="4"/>
        <v>0</v>
      </c>
      <c r="T46" s="48">
        <f t="shared" si="4"/>
        <v>0</v>
      </c>
      <c r="U46" s="48">
        <f t="shared" si="4"/>
        <v>0</v>
      </c>
      <c r="V46" s="48">
        <f t="shared" si="4"/>
        <v>0</v>
      </c>
      <c r="W46" s="48">
        <f t="shared" si="4"/>
        <v>0</v>
      </c>
      <c r="X46" s="48">
        <f t="shared" si="4"/>
        <v>0</v>
      </c>
      <c r="Y46" s="48">
        <f t="shared" si="4"/>
        <v>0</v>
      </c>
      <c r="Z46" s="48">
        <f t="shared" ref="Z46:AA46" si="5">SUM(Z26:Z45)</f>
        <v>0</v>
      </c>
      <c r="AA46" s="48">
        <f t="shared" si="5"/>
        <v>0</v>
      </c>
      <c r="AB46" s="48">
        <f t="shared" si="0"/>
        <v>0</v>
      </c>
      <c r="AC46" s="48">
        <f t="shared" si="1"/>
        <v>0</v>
      </c>
    </row>
    <row r="47" spans="1:29" ht="17.100000000000001" customHeight="1" thickBot="1" x14ac:dyDescent="0.75">
      <c r="A47" s="10" t="s">
        <v>49</v>
      </c>
      <c r="B47" s="11"/>
      <c r="C47" s="11"/>
      <c r="D47" s="46">
        <f>SUM(D17+D25+D46)</f>
        <v>0</v>
      </c>
      <c r="E47" s="41">
        <f t="shared" ref="E47:Y47" si="6">SUM(E17+E25+E46)</f>
        <v>0</v>
      </c>
      <c r="F47" s="41">
        <f t="shared" si="6"/>
        <v>0</v>
      </c>
      <c r="G47" s="48">
        <f t="shared" si="6"/>
        <v>0</v>
      </c>
      <c r="H47" s="48">
        <f t="shared" si="6"/>
        <v>0</v>
      </c>
      <c r="I47" s="48">
        <f t="shared" si="6"/>
        <v>0</v>
      </c>
      <c r="J47" s="48">
        <f t="shared" si="6"/>
        <v>0</v>
      </c>
      <c r="K47" s="48">
        <f t="shared" si="6"/>
        <v>0</v>
      </c>
      <c r="L47" s="48">
        <f t="shared" si="6"/>
        <v>0</v>
      </c>
      <c r="M47" s="48">
        <f t="shared" si="6"/>
        <v>0</v>
      </c>
      <c r="N47" s="48">
        <f t="shared" si="6"/>
        <v>0</v>
      </c>
      <c r="O47" s="48">
        <f t="shared" si="6"/>
        <v>0</v>
      </c>
      <c r="P47" s="48">
        <f t="shared" si="6"/>
        <v>0</v>
      </c>
      <c r="Q47" s="48">
        <f t="shared" si="6"/>
        <v>0</v>
      </c>
      <c r="R47" s="48">
        <f t="shared" si="6"/>
        <v>0</v>
      </c>
      <c r="S47" s="48">
        <f t="shared" si="6"/>
        <v>0</v>
      </c>
      <c r="T47" s="48">
        <f t="shared" si="6"/>
        <v>0</v>
      </c>
      <c r="U47" s="48">
        <f t="shared" si="6"/>
        <v>0</v>
      </c>
      <c r="V47" s="48">
        <f t="shared" si="6"/>
        <v>0</v>
      </c>
      <c r="W47" s="48">
        <f t="shared" si="6"/>
        <v>0</v>
      </c>
      <c r="X47" s="48">
        <f t="shared" si="6"/>
        <v>0</v>
      </c>
      <c r="Y47" s="48">
        <f t="shared" si="6"/>
        <v>0</v>
      </c>
      <c r="Z47" s="48">
        <f t="shared" ref="Z47:AA47" si="7">SUM(Z17+Z25+Z46)</f>
        <v>0</v>
      </c>
      <c r="AA47" s="48">
        <f t="shared" si="7"/>
        <v>0</v>
      </c>
      <c r="AB47" s="48">
        <f t="shared" si="0"/>
        <v>0</v>
      </c>
      <c r="AC47" s="48">
        <f t="shared" si="1"/>
        <v>0</v>
      </c>
    </row>
  </sheetData>
  <mergeCells count="20">
    <mergeCell ref="X1:Y1"/>
    <mergeCell ref="AB1:AC1"/>
    <mergeCell ref="A3:A17"/>
    <mergeCell ref="B14:B16"/>
    <mergeCell ref="A18:A25"/>
    <mergeCell ref="B22:B24"/>
    <mergeCell ref="N1:O1"/>
    <mergeCell ref="P1:Q1"/>
    <mergeCell ref="R1:S1"/>
    <mergeCell ref="T1:U1"/>
    <mergeCell ref="V1:W1"/>
    <mergeCell ref="D1:E1"/>
    <mergeCell ref="F1:G1"/>
    <mergeCell ref="Z1:AA1"/>
    <mergeCell ref="H1:I1"/>
    <mergeCell ref="J1:K1"/>
    <mergeCell ref="L1:M1"/>
    <mergeCell ref="A1:B1"/>
    <mergeCell ref="A26:A46"/>
    <mergeCell ref="B39:B45"/>
  </mergeCells>
  <pageMargins left="0.7" right="0.7" top="0.75" bottom="0.75" header="0.3" footer="0.3"/>
  <pageSetup scale="78" orientation="portrait" r:id="rId1"/>
  <headerFooter>
    <oddHeader xml:space="preserve">&amp;Lلرقام به میلیون ريال&amp;C دانشگاه علوم پزشکی و خدمات بهداشتی در مانی
 .............&amp;R&amp;14&amp;P+25  </oddHeader>
    <oddFooter xml:space="preserve">&amp;L  رییس مرکز بودجه و پایش عملکرد 
&amp;R&amp;14 رییس دانشگاه -        معاون توسعه دانشگاه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view="pageLayout" zoomScaleNormal="80" workbookViewId="0">
      <selection activeCell="C13" sqref="C13"/>
    </sheetView>
  </sheetViews>
  <sheetFormatPr defaultRowHeight="14.25" x14ac:dyDescent="0.2"/>
  <cols>
    <col min="3" max="3" width="31" customWidth="1"/>
    <col min="4" max="11" width="15.75" customWidth="1"/>
  </cols>
  <sheetData>
    <row r="1" spans="1:11" ht="60.75" customHeight="1" x14ac:dyDescent="0.2">
      <c r="A1" s="114" t="s">
        <v>172</v>
      </c>
      <c r="B1" s="115"/>
      <c r="C1" s="71" t="s">
        <v>180</v>
      </c>
      <c r="D1" s="102" t="s">
        <v>80</v>
      </c>
      <c r="E1" s="102"/>
      <c r="F1" s="100" t="s">
        <v>81</v>
      </c>
      <c r="G1" s="101"/>
      <c r="H1" s="100" t="s">
        <v>82</v>
      </c>
      <c r="I1" s="101"/>
      <c r="J1" s="113" t="s">
        <v>121</v>
      </c>
      <c r="K1" s="113"/>
    </row>
    <row r="2" spans="1:11" ht="34.5" customHeight="1" x14ac:dyDescent="0.2">
      <c r="A2" s="35" t="s">
        <v>100</v>
      </c>
      <c r="B2" s="16" t="s">
        <v>99</v>
      </c>
      <c r="C2" s="16" t="s">
        <v>52</v>
      </c>
      <c r="D2" s="27" t="s">
        <v>26</v>
      </c>
      <c r="E2" s="27" t="s">
        <v>120</v>
      </c>
      <c r="F2" s="27" t="s">
        <v>26</v>
      </c>
      <c r="G2" s="27" t="s">
        <v>120</v>
      </c>
      <c r="H2" s="27" t="s">
        <v>26</v>
      </c>
      <c r="I2" s="27" t="s">
        <v>120</v>
      </c>
      <c r="J2" s="22" t="s">
        <v>26</v>
      </c>
      <c r="K2" s="22" t="s">
        <v>120</v>
      </c>
    </row>
    <row r="3" spans="1:11" ht="17.100000000000001" customHeight="1" x14ac:dyDescent="0.7">
      <c r="A3" s="79" t="s">
        <v>24</v>
      </c>
      <c r="B3" s="33">
        <v>10506</v>
      </c>
      <c r="C3" s="5" t="s">
        <v>25</v>
      </c>
      <c r="D3" s="42"/>
      <c r="E3" s="43"/>
      <c r="F3" s="43"/>
      <c r="G3" s="44"/>
      <c r="H3" s="44"/>
      <c r="I3" s="44"/>
      <c r="J3" s="41">
        <f>SUM(D3+F3+H3)</f>
        <v>0</v>
      </c>
      <c r="K3" s="41">
        <f>SUM(E3+G3+I3)</f>
        <v>0</v>
      </c>
    </row>
    <row r="4" spans="1:11" ht="17.100000000000001" customHeight="1" x14ac:dyDescent="0.7">
      <c r="A4" s="80"/>
      <c r="B4" s="33">
        <v>30105</v>
      </c>
      <c r="C4" s="29" t="s">
        <v>27</v>
      </c>
      <c r="D4" s="42"/>
      <c r="E4" s="43"/>
      <c r="F4" s="43"/>
      <c r="G4" s="44"/>
      <c r="H4" s="44"/>
      <c r="I4" s="44"/>
      <c r="J4" s="41">
        <f t="shared" ref="J4:K47" si="0">SUM(D4+F4+H4)</f>
        <v>0</v>
      </c>
      <c r="K4" s="41">
        <f t="shared" si="0"/>
        <v>0</v>
      </c>
    </row>
    <row r="5" spans="1:11" ht="17.100000000000001" customHeight="1" x14ac:dyDescent="0.7">
      <c r="A5" s="80"/>
      <c r="B5" s="33">
        <v>30106</v>
      </c>
      <c r="C5" s="5" t="s">
        <v>28</v>
      </c>
      <c r="D5" s="42"/>
      <c r="E5" s="43"/>
      <c r="F5" s="43"/>
      <c r="G5" s="44"/>
      <c r="H5" s="44"/>
      <c r="I5" s="44"/>
      <c r="J5" s="41">
        <f t="shared" si="0"/>
        <v>0</v>
      </c>
      <c r="K5" s="41">
        <f t="shared" si="0"/>
        <v>0</v>
      </c>
    </row>
    <row r="6" spans="1:11" ht="17.100000000000001" customHeight="1" x14ac:dyDescent="0.7">
      <c r="A6" s="80"/>
      <c r="B6" s="33">
        <v>30107</v>
      </c>
      <c r="C6" s="5" t="s">
        <v>29</v>
      </c>
      <c r="D6" s="42"/>
      <c r="E6" s="43"/>
      <c r="F6" s="43"/>
      <c r="G6" s="44"/>
      <c r="H6" s="44"/>
      <c r="I6" s="44"/>
      <c r="J6" s="41">
        <f t="shared" si="0"/>
        <v>0</v>
      </c>
      <c r="K6" s="41">
        <f t="shared" si="0"/>
        <v>0</v>
      </c>
    </row>
    <row r="7" spans="1:11" ht="17.100000000000001" customHeight="1" x14ac:dyDescent="0.7">
      <c r="A7" s="80"/>
      <c r="B7" s="33">
        <v>30128</v>
      </c>
      <c r="C7" s="5" t="s">
        <v>30</v>
      </c>
      <c r="D7" s="42"/>
      <c r="E7" s="43"/>
      <c r="F7" s="43"/>
      <c r="G7" s="44"/>
      <c r="H7" s="44"/>
      <c r="I7" s="44"/>
      <c r="J7" s="41">
        <f t="shared" si="0"/>
        <v>0</v>
      </c>
      <c r="K7" s="41">
        <f t="shared" si="0"/>
        <v>0</v>
      </c>
    </row>
    <row r="8" spans="1:11" ht="17.100000000000001" customHeight="1" x14ac:dyDescent="0.7">
      <c r="A8" s="80"/>
      <c r="B8" s="33">
        <v>30121</v>
      </c>
      <c r="C8" s="5" t="s">
        <v>31</v>
      </c>
      <c r="D8" s="42"/>
      <c r="E8" s="43"/>
      <c r="F8" s="43"/>
      <c r="G8" s="44"/>
      <c r="H8" s="44"/>
      <c r="I8" s="44"/>
      <c r="J8" s="41">
        <f t="shared" si="0"/>
        <v>0</v>
      </c>
      <c r="K8" s="41">
        <f t="shared" si="0"/>
        <v>0</v>
      </c>
    </row>
    <row r="9" spans="1:11" ht="17.100000000000001" customHeight="1" x14ac:dyDescent="0.7">
      <c r="A9" s="80"/>
      <c r="B9" s="33">
        <v>30109</v>
      </c>
      <c r="C9" s="5" t="s">
        <v>32</v>
      </c>
      <c r="D9" s="42"/>
      <c r="E9" s="43"/>
      <c r="F9" s="43"/>
      <c r="G9" s="44"/>
      <c r="H9" s="44"/>
      <c r="I9" s="44"/>
      <c r="J9" s="41">
        <f t="shared" si="0"/>
        <v>0</v>
      </c>
      <c r="K9" s="41">
        <f t="shared" si="0"/>
        <v>0</v>
      </c>
    </row>
    <row r="10" spans="1:11" ht="17.100000000000001" customHeight="1" x14ac:dyDescent="0.7">
      <c r="A10" s="80"/>
      <c r="B10" s="33">
        <v>30123</v>
      </c>
      <c r="C10" s="5" t="s">
        <v>65</v>
      </c>
      <c r="D10" s="42"/>
      <c r="E10" s="43"/>
      <c r="F10" s="43"/>
      <c r="G10" s="44"/>
      <c r="H10" s="44"/>
      <c r="I10" s="44"/>
      <c r="J10" s="41">
        <f t="shared" si="0"/>
        <v>0</v>
      </c>
      <c r="K10" s="41">
        <f t="shared" si="0"/>
        <v>0</v>
      </c>
    </row>
    <row r="11" spans="1:11" ht="17.100000000000001" customHeight="1" x14ac:dyDescent="0.7">
      <c r="A11" s="80"/>
      <c r="B11" s="33">
        <v>30129</v>
      </c>
      <c r="C11" s="29" t="s">
        <v>101</v>
      </c>
      <c r="D11" s="42"/>
      <c r="E11" s="43"/>
      <c r="F11" s="43"/>
      <c r="G11" s="44"/>
      <c r="H11" s="44"/>
      <c r="I11" s="44"/>
      <c r="J11" s="41">
        <f t="shared" si="0"/>
        <v>0</v>
      </c>
      <c r="K11" s="41">
        <f t="shared" si="0"/>
        <v>0</v>
      </c>
    </row>
    <row r="12" spans="1:11" ht="17.100000000000001" customHeight="1" x14ac:dyDescent="0.7">
      <c r="A12" s="80"/>
      <c r="B12" s="33">
        <v>30127</v>
      </c>
      <c r="C12" s="29" t="s">
        <v>34</v>
      </c>
      <c r="D12" s="42"/>
      <c r="E12" s="43"/>
      <c r="F12" s="43"/>
      <c r="G12" s="44"/>
      <c r="H12" s="44"/>
      <c r="I12" s="44"/>
      <c r="J12" s="41">
        <f t="shared" si="0"/>
        <v>0</v>
      </c>
      <c r="K12" s="41">
        <f t="shared" si="0"/>
        <v>0</v>
      </c>
    </row>
    <row r="13" spans="1:11" ht="17.100000000000001" customHeight="1" x14ac:dyDescent="0.7">
      <c r="A13" s="80"/>
      <c r="B13" s="33">
        <v>30166</v>
      </c>
      <c r="C13" s="29" t="s">
        <v>189</v>
      </c>
      <c r="D13" s="42"/>
      <c r="E13" s="43"/>
      <c r="F13" s="43"/>
      <c r="G13" s="44"/>
      <c r="H13" s="44"/>
      <c r="I13" s="44"/>
      <c r="J13" s="41">
        <f t="shared" si="0"/>
        <v>0</v>
      </c>
      <c r="K13" s="41">
        <f t="shared" si="0"/>
        <v>0</v>
      </c>
    </row>
    <row r="14" spans="1:11" ht="17.100000000000001" customHeight="1" x14ac:dyDescent="0.7">
      <c r="A14" s="80"/>
      <c r="B14" s="82" t="s">
        <v>118</v>
      </c>
      <c r="C14" s="33" t="s">
        <v>108</v>
      </c>
      <c r="D14" s="42"/>
      <c r="E14" s="45"/>
      <c r="F14" s="45"/>
      <c r="G14" s="44"/>
      <c r="H14" s="44"/>
      <c r="I14" s="44"/>
      <c r="J14" s="41">
        <f t="shared" si="0"/>
        <v>0</v>
      </c>
      <c r="K14" s="41">
        <f t="shared" si="0"/>
        <v>0</v>
      </c>
    </row>
    <row r="15" spans="1:11" ht="17.100000000000001" customHeight="1" x14ac:dyDescent="0.2">
      <c r="A15" s="80"/>
      <c r="B15" s="83"/>
      <c r="C15" s="5" t="s">
        <v>109</v>
      </c>
      <c r="D15" s="42"/>
      <c r="E15" s="44"/>
      <c r="F15" s="44"/>
      <c r="G15" s="44"/>
      <c r="H15" s="44"/>
      <c r="I15" s="44"/>
      <c r="J15" s="41">
        <f t="shared" si="0"/>
        <v>0</v>
      </c>
      <c r="K15" s="41">
        <f t="shared" si="0"/>
        <v>0</v>
      </c>
    </row>
    <row r="16" spans="1:11" ht="17.100000000000001" customHeight="1" x14ac:dyDescent="0.2">
      <c r="A16" s="80"/>
      <c r="B16" s="84"/>
      <c r="C16" s="12" t="s">
        <v>110</v>
      </c>
      <c r="D16" s="42"/>
      <c r="E16" s="44"/>
      <c r="F16" s="44"/>
      <c r="G16" s="44"/>
      <c r="H16" s="44"/>
      <c r="I16" s="44"/>
      <c r="J16" s="41">
        <f t="shared" si="0"/>
        <v>0</v>
      </c>
      <c r="K16" s="41">
        <f t="shared" si="0"/>
        <v>0</v>
      </c>
    </row>
    <row r="17" spans="1:11" ht="17.100000000000001" customHeight="1" x14ac:dyDescent="0.2">
      <c r="A17" s="81"/>
      <c r="B17" s="34"/>
      <c r="C17" s="8" t="s">
        <v>37</v>
      </c>
      <c r="D17" s="46">
        <f>SUM(D3:D16)</f>
        <v>0</v>
      </c>
      <c r="E17" s="41">
        <f t="shared" ref="E17:I17" si="1">SUM(E3:E16)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0"/>
        <v>0</v>
      </c>
      <c r="K17" s="41">
        <f t="shared" si="0"/>
        <v>0</v>
      </c>
    </row>
    <row r="18" spans="1:11" ht="17.100000000000001" customHeight="1" x14ac:dyDescent="0.2">
      <c r="A18" s="79" t="s">
        <v>38</v>
      </c>
      <c r="B18" s="33">
        <v>10525</v>
      </c>
      <c r="C18" s="31" t="s">
        <v>39</v>
      </c>
      <c r="D18" s="42"/>
      <c r="E18" s="44"/>
      <c r="F18" s="44"/>
      <c r="G18" s="44"/>
      <c r="H18" s="44"/>
      <c r="I18" s="44"/>
      <c r="J18" s="41">
        <f t="shared" si="0"/>
        <v>0</v>
      </c>
      <c r="K18" s="41">
        <f t="shared" si="0"/>
        <v>0</v>
      </c>
    </row>
    <row r="19" spans="1:11" ht="17.100000000000001" customHeight="1" x14ac:dyDescent="0.2">
      <c r="A19" s="80"/>
      <c r="B19" s="33">
        <v>10526</v>
      </c>
      <c r="C19" s="5" t="s">
        <v>40</v>
      </c>
      <c r="D19" s="42"/>
      <c r="E19" s="44"/>
      <c r="F19" s="44"/>
      <c r="G19" s="44"/>
      <c r="H19" s="44"/>
      <c r="I19" s="44"/>
      <c r="J19" s="41">
        <f t="shared" si="0"/>
        <v>0</v>
      </c>
      <c r="K19" s="41">
        <f t="shared" si="0"/>
        <v>0</v>
      </c>
    </row>
    <row r="20" spans="1:11" ht="17.100000000000001" customHeight="1" x14ac:dyDescent="0.2">
      <c r="A20" s="80"/>
      <c r="B20" s="33">
        <v>10533</v>
      </c>
      <c r="C20" s="5" t="s">
        <v>41</v>
      </c>
      <c r="D20" s="42"/>
      <c r="E20" s="44"/>
      <c r="F20" s="44"/>
      <c r="G20" s="44"/>
      <c r="H20" s="44"/>
      <c r="I20" s="44"/>
      <c r="J20" s="41">
        <f t="shared" si="0"/>
        <v>0</v>
      </c>
      <c r="K20" s="41">
        <f t="shared" si="0"/>
        <v>0</v>
      </c>
    </row>
    <row r="21" spans="1:11" ht="17.100000000000001" customHeight="1" x14ac:dyDescent="0.2">
      <c r="A21" s="80"/>
      <c r="B21" s="33">
        <v>10506</v>
      </c>
      <c r="C21" s="5" t="s">
        <v>185</v>
      </c>
      <c r="D21" s="42"/>
      <c r="E21" s="44"/>
      <c r="F21" s="44"/>
      <c r="G21" s="44"/>
      <c r="H21" s="44"/>
      <c r="I21" s="44"/>
      <c r="J21" s="41">
        <f t="shared" si="0"/>
        <v>0</v>
      </c>
      <c r="K21" s="41">
        <f t="shared" si="0"/>
        <v>0</v>
      </c>
    </row>
    <row r="22" spans="1:11" ht="17.100000000000001" customHeight="1" x14ac:dyDescent="0.2">
      <c r="A22" s="80"/>
      <c r="B22" s="82" t="s">
        <v>118</v>
      </c>
      <c r="C22" s="33" t="s">
        <v>108</v>
      </c>
      <c r="D22" s="42"/>
      <c r="E22" s="44"/>
      <c r="F22" s="44"/>
      <c r="G22" s="44"/>
      <c r="H22" s="44"/>
      <c r="I22" s="44"/>
      <c r="J22" s="41">
        <f t="shared" si="0"/>
        <v>0</v>
      </c>
      <c r="K22" s="41">
        <f t="shared" si="0"/>
        <v>0</v>
      </c>
    </row>
    <row r="23" spans="1:11" ht="17.100000000000001" customHeight="1" x14ac:dyDescent="0.2">
      <c r="A23" s="80"/>
      <c r="B23" s="83"/>
      <c r="C23" s="5" t="s">
        <v>109</v>
      </c>
      <c r="D23" s="42"/>
      <c r="E23" s="44"/>
      <c r="F23" s="44"/>
      <c r="G23" s="44"/>
      <c r="H23" s="44"/>
      <c r="I23" s="44"/>
      <c r="J23" s="41">
        <f t="shared" si="0"/>
        <v>0</v>
      </c>
      <c r="K23" s="41">
        <f t="shared" si="0"/>
        <v>0</v>
      </c>
    </row>
    <row r="24" spans="1:11" ht="17.100000000000001" customHeight="1" x14ac:dyDescent="0.2">
      <c r="A24" s="80"/>
      <c r="B24" s="84"/>
      <c r="C24" s="12" t="s">
        <v>110</v>
      </c>
      <c r="D24" s="42"/>
      <c r="E24" s="44"/>
      <c r="F24" s="44"/>
      <c r="G24" s="44"/>
      <c r="H24" s="44"/>
      <c r="I24" s="44"/>
      <c r="J24" s="41">
        <f t="shared" si="0"/>
        <v>0</v>
      </c>
      <c r="K24" s="41">
        <f t="shared" si="0"/>
        <v>0</v>
      </c>
    </row>
    <row r="25" spans="1:11" ht="17.100000000000001" customHeight="1" x14ac:dyDescent="0.2">
      <c r="A25" s="81"/>
      <c r="B25" s="34"/>
      <c r="C25" s="8" t="s">
        <v>37</v>
      </c>
      <c r="D25" s="46">
        <f>SUM(D18:D24)</f>
        <v>0</v>
      </c>
      <c r="E25" s="41">
        <f t="shared" ref="E25:I25" si="2">SUM(E18:E24)</f>
        <v>0</v>
      </c>
      <c r="F25" s="41">
        <f t="shared" si="2"/>
        <v>0</v>
      </c>
      <c r="G25" s="41">
        <f t="shared" si="2"/>
        <v>0</v>
      </c>
      <c r="H25" s="41">
        <f t="shared" si="2"/>
        <v>0</v>
      </c>
      <c r="I25" s="41">
        <f t="shared" si="2"/>
        <v>0</v>
      </c>
      <c r="J25" s="41">
        <f t="shared" si="0"/>
        <v>0</v>
      </c>
      <c r="K25" s="41">
        <f t="shared" si="0"/>
        <v>0</v>
      </c>
    </row>
    <row r="26" spans="1:11" ht="17.100000000000001" customHeight="1" x14ac:dyDescent="0.2">
      <c r="A26" s="79" t="s">
        <v>42</v>
      </c>
      <c r="B26" s="33">
        <v>30301</v>
      </c>
      <c r="C26" s="31" t="s">
        <v>43</v>
      </c>
      <c r="D26" s="42"/>
      <c r="E26" s="44"/>
      <c r="F26" s="44"/>
      <c r="G26" s="44"/>
      <c r="H26" s="44"/>
      <c r="I26" s="44"/>
      <c r="J26" s="41">
        <f t="shared" si="0"/>
        <v>0</v>
      </c>
      <c r="K26" s="41">
        <f t="shared" si="0"/>
        <v>0</v>
      </c>
    </row>
    <row r="27" spans="1:11" ht="17.100000000000001" customHeight="1" x14ac:dyDescent="0.2">
      <c r="A27" s="80"/>
      <c r="B27" s="33">
        <v>30303</v>
      </c>
      <c r="C27" s="5" t="s">
        <v>44</v>
      </c>
      <c r="D27" s="42"/>
      <c r="E27" s="44"/>
      <c r="F27" s="44"/>
      <c r="G27" s="44"/>
      <c r="H27" s="44"/>
      <c r="I27" s="44"/>
      <c r="J27" s="41">
        <f t="shared" si="0"/>
        <v>0</v>
      </c>
      <c r="K27" s="41">
        <f t="shared" si="0"/>
        <v>0</v>
      </c>
    </row>
    <row r="28" spans="1:11" ht="17.100000000000001" customHeight="1" x14ac:dyDescent="0.2">
      <c r="A28" s="80"/>
      <c r="B28" s="33">
        <v>30314</v>
      </c>
      <c r="C28" s="5" t="s">
        <v>45</v>
      </c>
      <c r="D28" s="42"/>
      <c r="E28" s="44"/>
      <c r="F28" s="44"/>
      <c r="G28" s="44"/>
      <c r="H28" s="44"/>
      <c r="I28" s="44"/>
      <c r="J28" s="41">
        <f t="shared" si="0"/>
        <v>0</v>
      </c>
      <c r="K28" s="41">
        <f t="shared" si="0"/>
        <v>0</v>
      </c>
    </row>
    <row r="29" spans="1:11" ht="17.100000000000001" customHeight="1" x14ac:dyDescent="0.2">
      <c r="A29" s="80"/>
      <c r="B29" s="33">
        <v>30315</v>
      </c>
      <c r="C29" s="5" t="s">
        <v>46</v>
      </c>
      <c r="D29" s="42"/>
      <c r="E29" s="44"/>
      <c r="F29" s="44"/>
      <c r="G29" s="44"/>
      <c r="H29" s="44"/>
      <c r="I29" s="44"/>
      <c r="J29" s="41">
        <f t="shared" si="0"/>
        <v>0</v>
      </c>
      <c r="K29" s="41">
        <f t="shared" si="0"/>
        <v>0</v>
      </c>
    </row>
    <row r="30" spans="1:11" ht="17.100000000000001" customHeight="1" x14ac:dyDescent="0.2">
      <c r="A30" s="80"/>
      <c r="B30" s="33">
        <v>30316</v>
      </c>
      <c r="C30" s="5" t="s">
        <v>47</v>
      </c>
      <c r="D30" s="42"/>
      <c r="E30" s="44"/>
      <c r="F30" s="44"/>
      <c r="G30" s="44"/>
      <c r="H30" s="44"/>
      <c r="I30" s="44"/>
      <c r="J30" s="41">
        <f t="shared" si="0"/>
        <v>0</v>
      </c>
      <c r="K30" s="41">
        <f t="shared" si="0"/>
        <v>0</v>
      </c>
    </row>
    <row r="31" spans="1:11" ht="17.100000000000001" customHeight="1" x14ac:dyDescent="0.7">
      <c r="A31" s="80"/>
      <c r="B31" s="33">
        <v>30337</v>
      </c>
      <c r="C31" s="9" t="s">
        <v>48</v>
      </c>
      <c r="D31" s="42"/>
      <c r="E31" s="44"/>
      <c r="F31" s="44"/>
      <c r="G31" s="47"/>
      <c r="H31" s="47"/>
      <c r="I31" s="47"/>
      <c r="J31" s="48">
        <f t="shared" si="0"/>
        <v>0</v>
      </c>
      <c r="K31" s="48">
        <f t="shared" si="0"/>
        <v>0</v>
      </c>
    </row>
    <row r="32" spans="1:11" ht="17.100000000000001" customHeight="1" x14ac:dyDescent="0.7">
      <c r="A32" s="80"/>
      <c r="B32" s="33">
        <v>30479</v>
      </c>
      <c r="C32" s="9" t="s">
        <v>35</v>
      </c>
      <c r="D32" s="42"/>
      <c r="E32" s="44"/>
      <c r="F32" s="44"/>
      <c r="G32" s="47"/>
      <c r="H32" s="47"/>
      <c r="I32" s="47"/>
      <c r="J32" s="48">
        <f t="shared" si="0"/>
        <v>0</v>
      </c>
      <c r="K32" s="48">
        <f t="shared" si="0"/>
        <v>0</v>
      </c>
    </row>
    <row r="33" spans="1:11" ht="17.100000000000001" customHeight="1" x14ac:dyDescent="0.7">
      <c r="A33" s="80"/>
      <c r="B33" s="33">
        <v>30303</v>
      </c>
      <c r="C33" s="31" t="s">
        <v>102</v>
      </c>
      <c r="D33" s="42"/>
      <c r="E33" s="44"/>
      <c r="F33" s="44"/>
      <c r="G33" s="47"/>
      <c r="H33" s="47"/>
      <c r="I33" s="47"/>
      <c r="J33" s="48">
        <f t="shared" si="0"/>
        <v>0</v>
      </c>
      <c r="K33" s="48">
        <f t="shared" si="0"/>
        <v>0</v>
      </c>
    </row>
    <row r="34" spans="1:11" ht="17.100000000000001" customHeight="1" x14ac:dyDescent="0.7">
      <c r="A34" s="80"/>
      <c r="B34" s="33">
        <v>30322</v>
      </c>
      <c r="C34" s="5" t="s">
        <v>103</v>
      </c>
      <c r="D34" s="42"/>
      <c r="E34" s="44"/>
      <c r="F34" s="44"/>
      <c r="G34" s="47"/>
      <c r="H34" s="47"/>
      <c r="I34" s="47"/>
      <c r="J34" s="48">
        <f t="shared" si="0"/>
        <v>0</v>
      </c>
      <c r="K34" s="48">
        <f t="shared" si="0"/>
        <v>0</v>
      </c>
    </row>
    <row r="35" spans="1:11" ht="17.100000000000001" customHeight="1" x14ac:dyDescent="0.7">
      <c r="A35" s="80"/>
      <c r="B35" s="33">
        <v>30323</v>
      </c>
      <c r="C35" s="5" t="s">
        <v>104</v>
      </c>
      <c r="D35" s="42"/>
      <c r="E35" s="44"/>
      <c r="F35" s="44"/>
      <c r="G35" s="47"/>
      <c r="H35" s="47"/>
      <c r="I35" s="47"/>
      <c r="J35" s="48">
        <f t="shared" si="0"/>
        <v>0</v>
      </c>
      <c r="K35" s="48">
        <f t="shared" si="0"/>
        <v>0</v>
      </c>
    </row>
    <row r="36" spans="1:11" ht="17.100000000000001" customHeight="1" x14ac:dyDescent="0.7">
      <c r="A36" s="80"/>
      <c r="B36" s="33">
        <v>30324</v>
      </c>
      <c r="C36" s="5" t="s">
        <v>105</v>
      </c>
      <c r="D36" s="49"/>
      <c r="E36" s="44"/>
      <c r="F36" s="44"/>
      <c r="G36" s="47"/>
      <c r="H36" s="47"/>
      <c r="I36" s="47"/>
      <c r="J36" s="48">
        <f t="shared" si="0"/>
        <v>0</v>
      </c>
      <c r="K36" s="48">
        <f t="shared" si="0"/>
        <v>0</v>
      </c>
    </row>
    <row r="37" spans="1:11" ht="17.100000000000001" customHeight="1" x14ac:dyDescent="0.7">
      <c r="A37" s="80"/>
      <c r="B37" s="33">
        <v>30325</v>
      </c>
      <c r="C37" s="5" t="s">
        <v>107</v>
      </c>
      <c r="D37" s="49"/>
      <c r="E37" s="44"/>
      <c r="F37" s="44"/>
      <c r="G37" s="47"/>
      <c r="H37" s="47"/>
      <c r="I37" s="47"/>
      <c r="J37" s="48">
        <f t="shared" si="0"/>
        <v>0</v>
      </c>
      <c r="K37" s="48">
        <f t="shared" si="0"/>
        <v>0</v>
      </c>
    </row>
    <row r="38" spans="1:11" ht="17.100000000000001" customHeight="1" x14ac:dyDescent="0.7">
      <c r="A38" s="80"/>
      <c r="B38" s="33">
        <v>30326</v>
      </c>
      <c r="C38" s="5" t="s">
        <v>106</v>
      </c>
      <c r="D38" s="49"/>
      <c r="E38" s="44"/>
      <c r="F38" s="44"/>
      <c r="G38" s="47"/>
      <c r="H38" s="47"/>
      <c r="I38" s="47"/>
      <c r="J38" s="48">
        <f t="shared" si="0"/>
        <v>0</v>
      </c>
      <c r="K38" s="48">
        <f t="shared" si="0"/>
        <v>0</v>
      </c>
    </row>
    <row r="39" spans="1:11" ht="17.100000000000001" customHeight="1" x14ac:dyDescent="0.7">
      <c r="A39" s="80"/>
      <c r="B39" s="82" t="s">
        <v>118</v>
      </c>
      <c r="C39" s="5" t="s">
        <v>115</v>
      </c>
      <c r="D39" s="49"/>
      <c r="E39" s="44"/>
      <c r="F39" s="44"/>
      <c r="G39" s="47"/>
      <c r="H39" s="47"/>
      <c r="I39" s="47"/>
      <c r="J39" s="48">
        <f t="shared" si="0"/>
        <v>0</v>
      </c>
      <c r="K39" s="48">
        <f t="shared" si="0"/>
        <v>0</v>
      </c>
    </row>
    <row r="40" spans="1:11" ht="17.100000000000001" customHeight="1" x14ac:dyDescent="0.7">
      <c r="A40" s="80"/>
      <c r="B40" s="83"/>
      <c r="C40" s="5" t="s">
        <v>116</v>
      </c>
      <c r="D40" s="49"/>
      <c r="E40" s="44"/>
      <c r="F40" s="44"/>
      <c r="G40" s="47"/>
      <c r="H40" s="47"/>
      <c r="I40" s="47"/>
      <c r="J40" s="48">
        <f t="shared" si="0"/>
        <v>0</v>
      </c>
      <c r="K40" s="48">
        <f t="shared" si="0"/>
        <v>0</v>
      </c>
    </row>
    <row r="41" spans="1:11" ht="17.100000000000001" customHeight="1" x14ac:dyDescent="0.7">
      <c r="A41" s="80"/>
      <c r="B41" s="83"/>
      <c r="C41" s="33" t="s">
        <v>117</v>
      </c>
      <c r="D41" s="49"/>
      <c r="E41" s="44"/>
      <c r="F41" s="44"/>
      <c r="G41" s="47"/>
      <c r="H41" s="47"/>
      <c r="I41" s="47"/>
      <c r="J41" s="48">
        <f t="shared" si="0"/>
        <v>0</v>
      </c>
      <c r="K41" s="48">
        <f t="shared" si="0"/>
        <v>0</v>
      </c>
    </row>
    <row r="42" spans="1:11" ht="17.100000000000001" customHeight="1" x14ac:dyDescent="0.7">
      <c r="A42" s="80"/>
      <c r="B42" s="83"/>
      <c r="C42" s="13" t="s">
        <v>114</v>
      </c>
      <c r="D42" s="49"/>
      <c r="E42" s="44"/>
      <c r="F42" s="44"/>
      <c r="G42" s="47"/>
      <c r="H42" s="47"/>
      <c r="I42" s="47"/>
      <c r="J42" s="48">
        <f t="shared" si="0"/>
        <v>0</v>
      </c>
      <c r="K42" s="48">
        <f t="shared" si="0"/>
        <v>0</v>
      </c>
    </row>
    <row r="43" spans="1:11" ht="17.100000000000001" customHeight="1" x14ac:dyDescent="0.7">
      <c r="A43" s="80"/>
      <c r="B43" s="83"/>
      <c r="C43" s="13" t="s">
        <v>50</v>
      </c>
      <c r="D43" s="49"/>
      <c r="E43" s="44"/>
      <c r="F43" s="44"/>
      <c r="G43" s="47"/>
      <c r="H43" s="47"/>
      <c r="I43" s="47"/>
      <c r="J43" s="48">
        <f t="shared" si="0"/>
        <v>0</v>
      </c>
      <c r="K43" s="48">
        <f t="shared" si="0"/>
        <v>0</v>
      </c>
    </row>
    <row r="44" spans="1:11" ht="17.100000000000001" customHeight="1" x14ac:dyDescent="0.7">
      <c r="A44" s="80"/>
      <c r="B44" s="83"/>
      <c r="C44" s="5" t="s">
        <v>109</v>
      </c>
      <c r="D44" s="49"/>
      <c r="E44" s="44"/>
      <c r="F44" s="44"/>
      <c r="G44" s="47"/>
      <c r="H44" s="47"/>
      <c r="I44" s="47"/>
      <c r="J44" s="48">
        <f t="shared" si="0"/>
        <v>0</v>
      </c>
      <c r="K44" s="48">
        <f t="shared" si="0"/>
        <v>0</v>
      </c>
    </row>
    <row r="45" spans="1:11" ht="17.100000000000001" customHeight="1" x14ac:dyDescent="0.7">
      <c r="A45" s="80"/>
      <c r="B45" s="84"/>
      <c r="C45" s="12" t="s">
        <v>110</v>
      </c>
      <c r="D45" s="50"/>
      <c r="E45" s="44"/>
      <c r="F45" s="44"/>
      <c r="G45" s="47"/>
      <c r="H45" s="47"/>
      <c r="I45" s="47"/>
      <c r="J45" s="48">
        <f t="shared" si="0"/>
        <v>0</v>
      </c>
      <c r="K45" s="48">
        <f t="shared" si="0"/>
        <v>0</v>
      </c>
    </row>
    <row r="46" spans="1:11" ht="17.100000000000001" customHeight="1" x14ac:dyDescent="0.7">
      <c r="A46" s="81"/>
      <c r="B46" s="32"/>
      <c r="C46" s="8" t="s">
        <v>37</v>
      </c>
      <c r="D46" s="46">
        <f>SUM(D26:D45)</f>
        <v>0</v>
      </c>
      <c r="E46" s="41">
        <f t="shared" ref="E46:I46" si="3">SUM(E26:E45)</f>
        <v>0</v>
      </c>
      <c r="F46" s="41">
        <f t="shared" si="3"/>
        <v>0</v>
      </c>
      <c r="G46" s="48">
        <f t="shared" si="3"/>
        <v>0</v>
      </c>
      <c r="H46" s="48">
        <f t="shared" si="3"/>
        <v>0</v>
      </c>
      <c r="I46" s="48">
        <f t="shared" si="3"/>
        <v>0</v>
      </c>
      <c r="J46" s="48">
        <f t="shared" si="0"/>
        <v>0</v>
      </c>
      <c r="K46" s="48">
        <f t="shared" si="0"/>
        <v>0</v>
      </c>
    </row>
    <row r="47" spans="1:11" ht="17.100000000000001" customHeight="1" thickBot="1" x14ac:dyDescent="0.75">
      <c r="A47" s="10" t="s">
        <v>49</v>
      </c>
      <c r="B47" s="11"/>
      <c r="C47" s="11"/>
      <c r="D47" s="46">
        <f>SUM(D17+D25+D46)</f>
        <v>0</v>
      </c>
      <c r="E47" s="41">
        <f t="shared" ref="E47:I47" si="4">SUM(E17+E25+E46)</f>
        <v>0</v>
      </c>
      <c r="F47" s="41">
        <f t="shared" si="4"/>
        <v>0</v>
      </c>
      <c r="G47" s="48">
        <f t="shared" si="4"/>
        <v>0</v>
      </c>
      <c r="H47" s="48">
        <f t="shared" si="4"/>
        <v>0</v>
      </c>
      <c r="I47" s="48">
        <f t="shared" si="4"/>
        <v>0</v>
      </c>
      <c r="J47" s="48">
        <f t="shared" si="0"/>
        <v>0</v>
      </c>
      <c r="K47" s="48">
        <f t="shared" si="0"/>
        <v>0</v>
      </c>
    </row>
  </sheetData>
  <mergeCells count="11">
    <mergeCell ref="A26:A46"/>
    <mergeCell ref="B39:B45"/>
    <mergeCell ref="A18:A25"/>
    <mergeCell ref="B22:B24"/>
    <mergeCell ref="D1:E1"/>
    <mergeCell ref="F1:G1"/>
    <mergeCell ref="H1:I1"/>
    <mergeCell ref="J1:K1"/>
    <mergeCell ref="A3:A17"/>
    <mergeCell ref="B14:B16"/>
    <mergeCell ref="A1:B1"/>
  </mergeCells>
  <pageMargins left="0.7" right="0.7" top="0.75" bottom="0.75" header="0.3" footer="0.3"/>
  <pageSetup scale="78" orientation="portrait" r:id="rId1"/>
  <headerFooter>
    <oddHeader xml:space="preserve">&amp;Lلرقام به میلیون ريال&amp;C دانشگاه علوم پزشکی و خدمات بهداشتی در مانی
 .............&amp;R&amp;14&amp;P+32 </oddHeader>
    <oddFooter xml:space="preserve">&amp;Lرییس مرکز بودجه و پایش عملکرد 
&amp;R&amp;14 رییس دانشگاه -        معاون توسعه دانشگاه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8.125" customWidth="1"/>
    <col min="3" max="3" width="38.25" customWidth="1"/>
    <col min="4" max="6" width="19.75" customWidth="1"/>
  </cols>
  <sheetData>
    <row r="1" spans="1:6" ht="18" x14ac:dyDescent="0.25">
      <c r="A1" s="85" t="s">
        <v>181</v>
      </c>
      <c r="B1" s="86"/>
      <c r="C1" s="87"/>
      <c r="D1" s="85" t="s">
        <v>127</v>
      </c>
      <c r="E1" s="86"/>
      <c r="F1" s="87"/>
    </row>
    <row r="2" spans="1:6" ht="30" customHeight="1" x14ac:dyDescent="0.2">
      <c r="A2" s="35" t="s">
        <v>100</v>
      </c>
      <c r="B2" s="16" t="s">
        <v>99</v>
      </c>
      <c r="C2" s="16" t="s">
        <v>52</v>
      </c>
      <c r="D2" s="30" t="s">
        <v>26</v>
      </c>
      <c r="E2" s="30" t="s">
        <v>120</v>
      </c>
      <c r="F2" s="16" t="s">
        <v>36</v>
      </c>
    </row>
    <row r="3" spans="1:6" ht="18" customHeight="1" x14ac:dyDescent="0.2">
      <c r="A3" s="79" t="s">
        <v>24</v>
      </c>
      <c r="B3" s="33">
        <v>10506</v>
      </c>
      <c r="C3" s="5" t="s">
        <v>25</v>
      </c>
      <c r="D3" s="29"/>
      <c r="E3" s="29"/>
      <c r="F3" s="17">
        <f>SUM(D3:E3)</f>
        <v>0</v>
      </c>
    </row>
    <row r="4" spans="1:6" ht="18" customHeight="1" x14ac:dyDescent="0.2">
      <c r="A4" s="80"/>
      <c r="B4" s="33">
        <v>30105</v>
      </c>
      <c r="C4" s="29" t="s">
        <v>27</v>
      </c>
      <c r="D4" s="29"/>
      <c r="E4" s="29"/>
      <c r="F4" s="17">
        <f t="shared" ref="F4:F47" si="0">SUM(D4:E4)</f>
        <v>0</v>
      </c>
    </row>
    <row r="5" spans="1:6" ht="18" customHeight="1" x14ac:dyDescent="0.2">
      <c r="A5" s="80"/>
      <c r="B5" s="33">
        <v>30106</v>
      </c>
      <c r="C5" s="5" t="s">
        <v>28</v>
      </c>
      <c r="D5" s="29"/>
      <c r="E5" s="29"/>
      <c r="F5" s="17">
        <f t="shared" si="0"/>
        <v>0</v>
      </c>
    </row>
    <row r="6" spans="1:6" ht="18" customHeight="1" x14ac:dyDescent="0.2">
      <c r="A6" s="80"/>
      <c r="B6" s="33">
        <v>30107</v>
      </c>
      <c r="C6" s="5" t="s">
        <v>29</v>
      </c>
      <c r="D6" s="29"/>
      <c r="E6" s="29"/>
      <c r="F6" s="17">
        <f t="shared" si="0"/>
        <v>0</v>
      </c>
    </row>
    <row r="7" spans="1:6" ht="18" customHeight="1" x14ac:dyDescent="0.2">
      <c r="A7" s="80"/>
      <c r="B7" s="33">
        <v>30128</v>
      </c>
      <c r="C7" s="5" t="s">
        <v>30</v>
      </c>
      <c r="D7" s="29"/>
      <c r="E7" s="29"/>
      <c r="F7" s="17">
        <f t="shared" si="0"/>
        <v>0</v>
      </c>
    </row>
    <row r="8" spans="1:6" ht="18" customHeight="1" x14ac:dyDescent="0.2">
      <c r="A8" s="80"/>
      <c r="B8" s="33">
        <v>30121</v>
      </c>
      <c r="C8" s="5" t="s">
        <v>31</v>
      </c>
      <c r="D8" s="29"/>
      <c r="E8" s="29"/>
      <c r="F8" s="17">
        <f t="shared" si="0"/>
        <v>0</v>
      </c>
    </row>
    <row r="9" spans="1:6" ht="18" customHeight="1" x14ac:dyDescent="0.2">
      <c r="A9" s="80"/>
      <c r="B9" s="33">
        <v>30109</v>
      </c>
      <c r="C9" s="5" t="s">
        <v>32</v>
      </c>
      <c r="D9" s="29"/>
      <c r="E9" s="29"/>
      <c r="F9" s="17">
        <f t="shared" si="0"/>
        <v>0</v>
      </c>
    </row>
    <row r="10" spans="1:6" ht="18" customHeight="1" x14ac:dyDescent="0.2">
      <c r="A10" s="80"/>
      <c r="B10" s="33">
        <v>30123</v>
      </c>
      <c r="C10" s="5" t="s">
        <v>65</v>
      </c>
      <c r="D10" s="29"/>
      <c r="E10" s="29"/>
      <c r="F10" s="17">
        <f t="shared" si="0"/>
        <v>0</v>
      </c>
    </row>
    <row r="11" spans="1:6" ht="18" customHeight="1" x14ac:dyDescent="0.2">
      <c r="A11" s="80"/>
      <c r="B11" s="33">
        <v>30129</v>
      </c>
      <c r="C11" s="29" t="s">
        <v>101</v>
      </c>
      <c r="D11" s="29"/>
      <c r="E11" s="29"/>
      <c r="F11" s="17">
        <f t="shared" si="0"/>
        <v>0</v>
      </c>
    </row>
    <row r="12" spans="1:6" ht="18" customHeight="1" x14ac:dyDescent="0.2">
      <c r="A12" s="80"/>
      <c r="B12" s="33">
        <v>30127</v>
      </c>
      <c r="C12" s="29" t="s">
        <v>34</v>
      </c>
      <c r="D12" s="29"/>
      <c r="E12" s="29"/>
      <c r="F12" s="17">
        <f t="shared" si="0"/>
        <v>0</v>
      </c>
    </row>
    <row r="13" spans="1:6" ht="18" customHeight="1" x14ac:dyDescent="0.2">
      <c r="A13" s="80"/>
      <c r="B13" s="33">
        <v>30166</v>
      </c>
      <c r="C13" s="29" t="s">
        <v>189</v>
      </c>
      <c r="D13" s="29"/>
      <c r="E13" s="29"/>
      <c r="F13" s="17">
        <f t="shared" si="0"/>
        <v>0</v>
      </c>
    </row>
    <row r="14" spans="1:6" ht="18" customHeight="1" x14ac:dyDescent="0.2">
      <c r="A14" s="80"/>
      <c r="B14" s="82" t="s">
        <v>118</v>
      </c>
      <c r="C14" s="33" t="s">
        <v>108</v>
      </c>
      <c r="D14" s="29"/>
      <c r="E14" s="29"/>
      <c r="F14" s="17">
        <f t="shared" si="0"/>
        <v>0</v>
      </c>
    </row>
    <row r="15" spans="1:6" ht="18" customHeight="1" x14ac:dyDescent="0.2">
      <c r="A15" s="80"/>
      <c r="B15" s="83"/>
      <c r="C15" s="5" t="s">
        <v>109</v>
      </c>
      <c r="D15" s="29"/>
      <c r="E15" s="29"/>
      <c r="F15" s="17">
        <f t="shared" si="0"/>
        <v>0</v>
      </c>
    </row>
    <row r="16" spans="1:6" ht="18" customHeight="1" x14ac:dyDescent="0.2">
      <c r="A16" s="80"/>
      <c r="B16" s="84"/>
      <c r="C16" s="12" t="s">
        <v>110</v>
      </c>
      <c r="D16" s="29"/>
      <c r="E16" s="29"/>
      <c r="F16" s="17">
        <f t="shared" si="0"/>
        <v>0</v>
      </c>
    </row>
    <row r="17" spans="1:6" ht="18" customHeight="1" x14ac:dyDescent="0.2">
      <c r="A17" s="81"/>
      <c r="B17" s="34"/>
      <c r="C17" s="8" t="s">
        <v>37</v>
      </c>
      <c r="D17" s="7">
        <f>SUM(D3:D16)</f>
        <v>0</v>
      </c>
      <c r="E17" s="7">
        <f>SUM(E3:E16)</f>
        <v>0</v>
      </c>
      <c r="F17" s="17">
        <f t="shared" si="0"/>
        <v>0</v>
      </c>
    </row>
    <row r="18" spans="1:6" ht="18" customHeight="1" x14ac:dyDescent="0.2">
      <c r="A18" s="79" t="s">
        <v>38</v>
      </c>
      <c r="B18" s="33">
        <v>10525</v>
      </c>
      <c r="C18" s="31" t="s">
        <v>39</v>
      </c>
      <c r="D18" s="29"/>
      <c r="E18" s="29"/>
      <c r="F18" s="17">
        <f t="shared" si="0"/>
        <v>0</v>
      </c>
    </row>
    <row r="19" spans="1:6" ht="18" customHeight="1" x14ac:dyDescent="0.2">
      <c r="A19" s="80"/>
      <c r="B19" s="33">
        <v>10526</v>
      </c>
      <c r="C19" s="5" t="s">
        <v>40</v>
      </c>
      <c r="D19" s="29"/>
      <c r="E19" s="29"/>
      <c r="F19" s="17">
        <f t="shared" si="0"/>
        <v>0</v>
      </c>
    </row>
    <row r="20" spans="1:6" ht="18" customHeight="1" x14ac:dyDescent="0.2">
      <c r="A20" s="80"/>
      <c r="B20" s="33">
        <v>10533</v>
      </c>
      <c r="C20" s="5" t="s">
        <v>41</v>
      </c>
      <c r="D20" s="29"/>
      <c r="E20" s="29"/>
      <c r="F20" s="17">
        <f t="shared" si="0"/>
        <v>0</v>
      </c>
    </row>
    <row r="21" spans="1:6" ht="18" customHeight="1" x14ac:dyDescent="0.2">
      <c r="A21" s="80"/>
      <c r="B21" s="33">
        <v>10506</v>
      </c>
      <c r="C21" s="5" t="s">
        <v>185</v>
      </c>
      <c r="D21" s="29"/>
      <c r="E21" s="29"/>
      <c r="F21" s="17">
        <f t="shared" si="0"/>
        <v>0</v>
      </c>
    </row>
    <row r="22" spans="1:6" ht="18" customHeight="1" x14ac:dyDescent="0.2">
      <c r="A22" s="80"/>
      <c r="B22" s="82" t="s">
        <v>118</v>
      </c>
      <c r="C22" s="33" t="s">
        <v>108</v>
      </c>
      <c r="D22" s="29"/>
      <c r="E22" s="29"/>
      <c r="F22" s="17">
        <f t="shared" si="0"/>
        <v>0</v>
      </c>
    </row>
    <row r="23" spans="1:6" ht="18" customHeight="1" x14ac:dyDescent="0.2">
      <c r="A23" s="80"/>
      <c r="B23" s="83"/>
      <c r="C23" s="5" t="s">
        <v>109</v>
      </c>
      <c r="D23" s="29"/>
      <c r="E23" s="29"/>
      <c r="F23" s="17">
        <f t="shared" si="0"/>
        <v>0</v>
      </c>
    </row>
    <row r="24" spans="1:6" ht="18" customHeight="1" x14ac:dyDescent="0.2">
      <c r="A24" s="80"/>
      <c r="B24" s="84"/>
      <c r="C24" s="12" t="s">
        <v>110</v>
      </c>
      <c r="D24" s="29"/>
      <c r="E24" s="29"/>
      <c r="F24" s="17">
        <f t="shared" si="0"/>
        <v>0</v>
      </c>
    </row>
    <row r="25" spans="1:6" ht="18" customHeight="1" x14ac:dyDescent="0.2">
      <c r="A25" s="81"/>
      <c r="B25" s="34"/>
      <c r="C25" s="8" t="s">
        <v>37</v>
      </c>
      <c r="D25" s="7">
        <f>SUM(D18:D24)</f>
        <v>0</v>
      </c>
      <c r="E25" s="7">
        <f t="shared" ref="E25" si="1">SUM(E18:E24)</f>
        <v>0</v>
      </c>
      <c r="F25" s="17">
        <f t="shared" si="0"/>
        <v>0</v>
      </c>
    </row>
    <row r="26" spans="1:6" ht="18" customHeight="1" x14ac:dyDescent="0.2">
      <c r="A26" s="79" t="s">
        <v>42</v>
      </c>
      <c r="B26" s="33">
        <v>30301</v>
      </c>
      <c r="C26" s="31" t="s">
        <v>43</v>
      </c>
      <c r="D26" s="29"/>
      <c r="E26" s="29"/>
      <c r="F26" s="17">
        <f t="shared" si="0"/>
        <v>0</v>
      </c>
    </row>
    <row r="27" spans="1:6" ht="18" customHeight="1" x14ac:dyDescent="0.2">
      <c r="A27" s="80"/>
      <c r="B27" s="33">
        <v>30303</v>
      </c>
      <c r="C27" s="5" t="s">
        <v>44</v>
      </c>
      <c r="D27" s="29"/>
      <c r="E27" s="29"/>
      <c r="F27" s="17">
        <f t="shared" si="0"/>
        <v>0</v>
      </c>
    </row>
    <row r="28" spans="1:6" ht="18" customHeight="1" x14ac:dyDescent="0.2">
      <c r="A28" s="80"/>
      <c r="B28" s="33">
        <v>30314</v>
      </c>
      <c r="C28" s="5" t="s">
        <v>45</v>
      </c>
      <c r="D28" s="29"/>
      <c r="E28" s="29"/>
      <c r="F28" s="17">
        <f t="shared" si="0"/>
        <v>0</v>
      </c>
    </row>
    <row r="29" spans="1:6" ht="18" customHeight="1" x14ac:dyDescent="0.2">
      <c r="A29" s="80"/>
      <c r="B29" s="33">
        <v>30315</v>
      </c>
      <c r="C29" s="5" t="s">
        <v>46</v>
      </c>
      <c r="D29" s="29"/>
      <c r="E29" s="29"/>
      <c r="F29" s="17">
        <f t="shared" si="0"/>
        <v>0</v>
      </c>
    </row>
    <row r="30" spans="1:6" ht="18" customHeight="1" x14ac:dyDescent="0.2">
      <c r="A30" s="80"/>
      <c r="B30" s="33">
        <v>30316</v>
      </c>
      <c r="C30" s="5" t="s">
        <v>47</v>
      </c>
      <c r="D30" s="29"/>
      <c r="E30" s="29"/>
      <c r="F30" s="17">
        <f t="shared" si="0"/>
        <v>0</v>
      </c>
    </row>
    <row r="31" spans="1:6" ht="18" customHeight="1" x14ac:dyDescent="0.2">
      <c r="A31" s="80"/>
      <c r="B31" s="33">
        <v>30337</v>
      </c>
      <c r="C31" s="9" t="s">
        <v>48</v>
      </c>
      <c r="D31" s="29"/>
      <c r="E31" s="29"/>
      <c r="F31" s="17">
        <f t="shared" si="0"/>
        <v>0</v>
      </c>
    </row>
    <row r="32" spans="1:6" ht="18" customHeight="1" x14ac:dyDescent="0.2">
      <c r="A32" s="80"/>
      <c r="B32" s="33">
        <v>30479</v>
      </c>
      <c r="C32" s="9" t="s">
        <v>35</v>
      </c>
      <c r="D32" s="29"/>
      <c r="E32" s="29"/>
      <c r="F32" s="17">
        <f t="shared" si="0"/>
        <v>0</v>
      </c>
    </row>
    <row r="33" spans="1:6" ht="18" customHeight="1" x14ac:dyDescent="0.2">
      <c r="A33" s="80"/>
      <c r="B33" s="33">
        <v>30303</v>
      </c>
      <c r="C33" s="31" t="s">
        <v>102</v>
      </c>
      <c r="D33" s="29"/>
      <c r="E33" s="29"/>
      <c r="F33" s="17">
        <f t="shared" si="0"/>
        <v>0</v>
      </c>
    </row>
    <row r="34" spans="1:6" ht="18" customHeight="1" x14ac:dyDescent="0.2">
      <c r="A34" s="80"/>
      <c r="B34" s="33">
        <v>30322</v>
      </c>
      <c r="C34" s="5" t="s">
        <v>103</v>
      </c>
      <c r="D34" s="29"/>
      <c r="E34" s="29"/>
      <c r="F34" s="17">
        <f t="shared" si="0"/>
        <v>0</v>
      </c>
    </row>
    <row r="35" spans="1:6" ht="18" customHeight="1" x14ac:dyDescent="0.2">
      <c r="A35" s="80"/>
      <c r="B35" s="33">
        <v>30323</v>
      </c>
      <c r="C35" s="5" t="s">
        <v>104</v>
      </c>
      <c r="D35" s="29"/>
      <c r="E35" s="29"/>
      <c r="F35" s="17">
        <f t="shared" si="0"/>
        <v>0</v>
      </c>
    </row>
    <row r="36" spans="1:6" ht="18" customHeight="1" x14ac:dyDescent="0.2">
      <c r="A36" s="80"/>
      <c r="B36" s="33">
        <v>30324</v>
      </c>
      <c r="C36" s="5" t="s">
        <v>105</v>
      </c>
      <c r="D36" s="29"/>
      <c r="E36" s="29"/>
      <c r="F36" s="17">
        <f t="shared" si="0"/>
        <v>0</v>
      </c>
    </row>
    <row r="37" spans="1:6" ht="18" customHeight="1" x14ac:dyDescent="0.2">
      <c r="A37" s="80"/>
      <c r="B37" s="33">
        <v>30325</v>
      </c>
      <c r="C37" s="5" t="s">
        <v>107</v>
      </c>
      <c r="D37" s="29"/>
      <c r="E37" s="29"/>
      <c r="F37" s="17">
        <f t="shared" si="0"/>
        <v>0</v>
      </c>
    </row>
    <row r="38" spans="1:6" ht="18" customHeight="1" x14ac:dyDescent="0.2">
      <c r="A38" s="80"/>
      <c r="B38" s="33">
        <v>30326</v>
      </c>
      <c r="C38" s="5" t="s">
        <v>106</v>
      </c>
      <c r="D38" s="29"/>
      <c r="E38" s="29"/>
      <c r="F38" s="17">
        <f t="shared" si="0"/>
        <v>0</v>
      </c>
    </row>
    <row r="39" spans="1:6" ht="18" customHeight="1" x14ac:dyDescent="0.2">
      <c r="A39" s="80"/>
      <c r="B39" s="82" t="s">
        <v>118</v>
      </c>
      <c r="C39" s="5" t="s">
        <v>115</v>
      </c>
      <c r="D39" s="29"/>
      <c r="E39" s="29"/>
      <c r="F39" s="17">
        <f t="shared" si="0"/>
        <v>0</v>
      </c>
    </row>
    <row r="40" spans="1:6" ht="18" customHeight="1" x14ac:dyDescent="0.2">
      <c r="A40" s="80"/>
      <c r="B40" s="83"/>
      <c r="C40" s="5" t="s">
        <v>116</v>
      </c>
      <c r="D40" s="29"/>
      <c r="E40" s="29"/>
      <c r="F40" s="17">
        <f t="shared" si="0"/>
        <v>0</v>
      </c>
    </row>
    <row r="41" spans="1:6" ht="18" customHeight="1" x14ac:dyDescent="0.2">
      <c r="A41" s="80"/>
      <c r="B41" s="83"/>
      <c r="C41" s="33" t="s">
        <v>117</v>
      </c>
      <c r="D41" s="29"/>
      <c r="E41" s="29"/>
      <c r="F41" s="17">
        <f t="shared" si="0"/>
        <v>0</v>
      </c>
    </row>
    <row r="42" spans="1:6" ht="18" customHeight="1" x14ac:dyDescent="0.2">
      <c r="A42" s="80"/>
      <c r="B42" s="83"/>
      <c r="C42" s="13" t="s">
        <v>114</v>
      </c>
      <c r="D42" s="29"/>
      <c r="E42" s="29"/>
      <c r="F42" s="17">
        <f t="shared" si="0"/>
        <v>0</v>
      </c>
    </row>
    <row r="43" spans="1:6" ht="18" customHeight="1" x14ac:dyDescent="0.2">
      <c r="A43" s="80"/>
      <c r="B43" s="83"/>
      <c r="C43" s="13" t="s">
        <v>50</v>
      </c>
      <c r="D43" s="29"/>
      <c r="E43" s="29"/>
      <c r="F43" s="17">
        <f t="shared" si="0"/>
        <v>0</v>
      </c>
    </row>
    <row r="44" spans="1:6" ht="18" customHeight="1" x14ac:dyDescent="0.2">
      <c r="A44" s="80"/>
      <c r="B44" s="83"/>
      <c r="C44" s="5" t="s">
        <v>109</v>
      </c>
      <c r="D44" s="29"/>
      <c r="E44" s="29"/>
      <c r="F44" s="17">
        <f t="shared" si="0"/>
        <v>0</v>
      </c>
    </row>
    <row r="45" spans="1:6" ht="18" customHeight="1" x14ac:dyDescent="0.2">
      <c r="A45" s="80"/>
      <c r="B45" s="84"/>
      <c r="C45" s="12" t="s">
        <v>110</v>
      </c>
      <c r="D45" s="29"/>
      <c r="E45" s="29"/>
      <c r="F45" s="17">
        <f t="shared" si="0"/>
        <v>0</v>
      </c>
    </row>
    <row r="46" spans="1:6" ht="18" customHeight="1" x14ac:dyDescent="0.2">
      <c r="A46" s="81"/>
      <c r="B46" s="32"/>
      <c r="C46" s="8" t="s">
        <v>37</v>
      </c>
      <c r="D46" s="7">
        <f>SUM(D26:D45)</f>
        <v>0</v>
      </c>
      <c r="E46" s="7">
        <f>SUM(E26:E45)</f>
        <v>0</v>
      </c>
      <c r="F46" s="17">
        <f t="shared" si="0"/>
        <v>0</v>
      </c>
    </row>
    <row r="47" spans="1:6" ht="18" customHeight="1" thickBot="1" x14ac:dyDescent="0.25">
      <c r="A47" s="10" t="s">
        <v>49</v>
      </c>
      <c r="B47" s="11"/>
      <c r="C47" s="11"/>
      <c r="D47" s="7">
        <f>SUM(D17+D25+D46)</f>
        <v>0</v>
      </c>
      <c r="E47" s="7">
        <f t="shared" ref="E47" si="2">SUM(E17+E25+E46)</f>
        <v>0</v>
      </c>
      <c r="F47" s="17">
        <f t="shared" si="0"/>
        <v>0</v>
      </c>
    </row>
  </sheetData>
  <mergeCells count="8">
    <mergeCell ref="A26:A46"/>
    <mergeCell ref="B39:B45"/>
    <mergeCell ref="D1:F1"/>
    <mergeCell ref="A3:A17"/>
    <mergeCell ref="B14:B16"/>
    <mergeCell ref="A18:A25"/>
    <mergeCell ref="B22:B24"/>
    <mergeCell ref="A1:C1"/>
  </mergeCells>
  <pageMargins left="0.7" right="0.7" top="0.75" bottom="0.75" header="0.3" footer="0.3"/>
  <pageSetup scale="78" orientation="portrait" r:id="rId1"/>
  <headerFooter>
    <oddHeader xml:space="preserve">&amp;Lلرقام به میلیون ريال&amp;C دانشگاه علوم پزشکی و خدمات بهداشتی در مانی
 .............&amp;R&amp;14&amp;P+34 </oddHeader>
    <oddFooter xml:space="preserve">&amp;L  رییس مرکز بودجه و پایش عملکرد 
&amp;R&amp;14 رییس دانشگاه -        معاون توسعه دانشگاه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rightToLeft="1" view="pageLayout" topLeftCell="A16" zoomScaleNormal="100" workbookViewId="0">
      <selection activeCell="D14" sqref="D14"/>
    </sheetView>
  </sheetViews>
  <sheetFormatPr defaultRowHeight="14.25" x14ac:dyDescent="0.2"/>
  <cols>
    <col min="1" max="1" width="7.25" customWidth="1"/>
    <col min="2" max="2" width="11.125" customWidth="1"/>
    <col min="3" max="3" width="42.625" customWidth="1"/>
    <col min="4" max="4" width="19.75" customWidth="1"/>
  </cols>
  <sheetData>
    <row r="1" spans="1:6" ht="18" x14ac:dyDescent="0.25">
      <c r="A1" s="116" t="s">
        <v>182</v>
      </c>
      <c r="B1" s="116"/>
      <c r="C1" s="116"/>
      <c r="D1" s="72"/>
      <c r="E1" s="72"/>
      <c r="F1" s="72"/>
    </row>
    <row r="2" spans="1:6" ht="30" customHeight="1" x14ac:dyDescent="0.25">
      <c r="A2" s="35" t="s">
        <v>100</v>
      </c>
      <c r="B2" s="16" t="s">
        <v>99</v>
      </c>
      <c r="C2" s="16" t="s">
        <v>52</v>
      </c>
      <c r="D2" s="63" t="s">
        <v>126</v>
      </c>
    </row>
    <row r="3" spans="1:6" ht="30" customHeight="1" x14ac:dyDescent="0.2">
      <c r="A3" s="79" t="s">
        <v>24</v>
      </c>
      <c r="B3" s="33">
        <v>10506</v>
      </c>
      <c r="C3" s="5" t="s">
        <v>25</v>
      </c>
      <c r="D3" s="29"/>
    </row>
    <row r="4" spans="1:6" ht="30" customHeight="1" x14ac:dyDescent="0.2">
      <c r="A4" s="80"/>
      <c r="B4" s="33">
        <v>30105</v>
      </c>
      <c r="C4" s="29" t="s">
        <v>27</v>
      </c>
      <c r="D4" s="29"/>
    </row>
    <row r="5" spans="1:6" ht="30" customHeight="1" x14ac:dyDescent="0.2">
      <c r="A5" s="80"/>
      <c r="B5" s="33">
        <v>30106</v>
      </c>
      <c r="C5" s="5" t="s">
        <v>28</v>
      </c>
      <c r="D5" s="29"/>
    </row>
    <row r="6" spans="1:6" ht="30" customHeight="1" x14ac:dyDescent="0.2">
      <c r="A6" s="80"/>
      <c r="B6" s="33">
        <v>30107</v>
      </c>
      <c r="C6" s="5" t="s">
        <v>29</v>
      </c>
      <c r="D6" s="29"/>
    </row>
    <row r="7" spans="1:6" ht="30" customHeight="1" x14ac:dyDescent="0.2">
      <c r="A7" s="80"/>
      <c r="B7" s="33">
        <v>30128</v>
      </c>
      <c r="C7" s="5" t="s">
        <v>30</v>
      </c>
      <c r="D7" s="29"/>
    </row>
    <row r="8" spans="1:6" ht="30" customHeight="1" x14ac:dyDescent="0.2">
      <c r="A8" s="80"/>
      <c r="B8" s="33">
        <v>30121</v>
      </c>
      <c r="C8" s="5" t="s">
        <v>31</v>
      </c>
      <c r="D8" s="29"/>
    </row>
    <row r="9" spans="1:6" ht="30" customHeight="1" x14ac:dyDescent="0.2">
      <c r="A9" s="80"/>
      <c r="B9" s="33">
        <v>30109</v>
      </c>
      <c r="C9" s="5" t="s">
        <v>32</v>
      </c>
      <c r="D9" s="29"/>
    </row>
    <row r="10" spans="1:6" ht="30" customHeight="1" x14ac:dyDescent="0.2">
      <c r="A10" s="80"/>
      <c r="B10" s="33">
        <v>30123</v>
      </c>
      <c r="C10" s="5" t="s">
        <v>65</v>
      </c>
      <c r="D10" s="29"/>
    </row>
    <row r="11" spans="1:6" ht="30" customHeight="1" x14ac:dyDescent="0.2">
      <c r="A11" s="81"/>
      <c r="B11" s="34"/>
      <c r="C11" s="8" t="s">
        <v>37</v>
      </c>
      <c r="D11" s="7">
        <f>SUM(D3:D10)</f>
        <v>0</v>
      </c>
    </row>
    <row r="12" spans="1:6" ht="30" customHeight="1" x14ac:dyDescent="0.2">
      <c r="A12" s="79" t="s">
        <v>38</v>
      </c>
      <c r="B12" s="33">
        <v>10525</v>
      </c>
      <c r="C12" s="31" t="s">
        <v>39</v>
      </c>
      <c r="D12" s="29"/>
    </row>
    <row r="13" spans="1:6" ht="30" customHeight="1" x14ac:dyDescent="0.2">
      <c r="A13" s="80"/>
      <c r="B13" s="33">
        <v>10526</v>
      </c>
      <c r="C13" s="5" t="s">
        <v>40</v>
      </c>
      <c r="D13" s="29"/>
    </row>
    <row r="14" spans="1:6" ht="30" customHeight="1" x14ac:dyDescent="0.2">
      <c r="A14" s="80"/>
      <c r="B14" s="33">
        <v>10533</v>
      </c>
      <c r="C14" s="5" t="s">
        <v>41</v>
      </c>
      <c r="D14" s="29"/>
    </row>
    <row r="15" spans="1:6" ht="30" customHeight="1" x14ac:dyDescent="0.2">
      <c r="A15" s="80"/>
      <c r="B15" s="33">
        <v>10506</v>
      </c>
      <c r="C15" s="5" t="s">
        <v>185</v>
      </c>
      <c r="D15" s="29"/>
    </row>
    <row r="16" spans="1:6" ht="30" customHeight="1" x14ac:dyDescent="0.2">
      <c r="A16" s="81"/>
      <c r="B16" s="34"/>
      <c r="C16" s="8" t="s">
        <v>37</v>
      </c>
      <c r="D16" s="7">
        <f>SUM(D12:D15)</f>
        <v>0</v>
      </c>
    </row>
    <row r="17" spans="1:4" ht="30" customHeight="1" x14ac:dyDescent="0.2">
      <c r="A17" s="79" t="s">
        <v>42</v>
      </c>
      <c r="B17" s="33">
        <v>30301</v>
      </c>
      <c r="C17" s="31" t="s">
        <v>43</v>
      </c>
      <c r="D17" s="29"/>
    </row>
    <row r="18" spans="1:4" ht="30" customHeight="1" x14ac:dyDescent="0.2">
      <c r="A18" s="80"/>
      <c r="B18" s="33">
        <v>30303</v>
      </c>
      <c r="C18" s="5" t="s">
        <v>44</v>
      </c>
      <c r="D18" s="29"/>
    </row>
    <row r="19" spans="1:4" ht="30" customHeight="1" x14ac:dyDescent="0.2">
      <c r="A19" s="80"/>
      <c r="B19" s="33">
        <v>30315</v>
      </c>
      <c r="C19" s="5" t="s">
        <v>46</v>
      </c>
      <c r="D19" s="29"/>
    </row>
    <row r="20" spans="1:4" ht="30" customHeight="1" x14ac:dyDescent="0.2">
      <c r="A20" s="80"/>
      <c r="B20" s="33">
        <v>30316</v>
      </c>
      <c r="C20" s="5" t="s">
        <v>47</v>
      </c>
      <c r="D20" s="29"/>
    </row>
    <row r="21" spans="1:4" ht="30" customHeight="1" x14ac:dyDescent="0.2">
      <c r="A21" s="81"/>
      <c r="B21" s="32"/>
      <c r="C21" s="8" t="s">
        <v>37</v>
      </c>
      <c r="D21" s="7">
        <f>SUM(D17:D20)</f>
        <v>0</v>
      </c>
    </row>
    <row r="22" spans="1:4" ht="30" customHeight="1" thickBot="1" x14ac:dyDescent="0.25">
      <c r="A22" s="10" t="s">
        <v>49</v>
      </c>
      <c r="B22" s="11"/>
      <c r="C22" s="11"/>
      <c r="D22" s="7">
        <f>SUM(D11+D16+D21)</f>
        <v>0</v>
      </c>
    </row>
  </sheetData>
  <mergeCells count="4">
    <mergeCell ref="A3:A11"/>
    <mergeCell ref="A12:A16"/>
    <mergeCell ref="A17:A21"/>
    <mergeCell ref="A1:C1"/>
  </mergeCells>
  <pageMargins left="0.7" right="0.7" top="0.75" bottom="0.75" header="0.3" footer="0.3"/>
  <pageSetup scale="85" orientation="portrait" r:id="rId1"/>
  <headerFooter>
    <oddHeader xml:space="preserve">&amp;Lارقام به میلیون ريال&amp;C دانشگاه علوم پزشکی و خدمات بهداشتی در مانی
 .............&amp;R&amp;14&amp;P+35  </oddHeader>
    <oddFooter xml:space="preserve">&amp;Lرییس مرکز بودجه و پایش عملکرد 
&amp;R&amp;14 رییس دانشگاه -        معاون توسعه دانشگاه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rightToLeft="1" topLeftCell="A4" zoomScaleNormal="100" workbookViewId="0">
      <selection activeCell="X3" sqref="X3:Y3"/>
    </sheetView>
  </sheetViews>
  <sheetFormatPr defaultRowHeight="14.25" x14ac:dyDescent="0.2"/>
  <cols>
    <col min="1" max="1" width="4.875" customWidth="1"/>
    <col min="2" max="2" width="18.625" customWidth="1"/>
    <col min="3" max="3" width="31.125" customWidth="1"/>
    <col min="4" max="4" width="12.25" customWidth="1"/>
    <col min="5" max="5" width="11.875" customWidth="1"/>
    <col min="6" max="10" width="8.75" customWidth="1"/>
    <col min="11" max="11" width="15.125" customWidth="1"/>
    <col min="12" max="12" width="9.25" customWidth="1"/>
    <col min="13" max="13" width="8.875" customWidth="1"/>
    <col min="14" max="16" width="20.75" customWidth="1"/>
    <col min="17" max="25" width="15.75" customWidth="1"/>
    <col min="26" max="26" width="15.625" customWidth="1"/>
  </cols>
  <sheetData>
    <row r="1" spans="1:25" ht="24.75" customHeight="1" x14ac:dyDescent="0.2">
      <c r="A1" s="123" t="s">
        <v>21</v>
      </c>
      <c r="B1" s="125" t="s">
        <v>134</v>
      </c>
      <c r="C1" s="125" t="s">
        <v>135</v>
      </c>
      <c r="D1" s="125" t="s">
        <v>136</v>
      </c>
      <c r="E1" s="125"/>
      <c r="F1" s="125" t="s">
        <v>137</v>
      </c>
      <c r="G1" s="125"/>
      <c r="H1" s="125"/>
      <c r="I1" s="125"/>
      <c r="J1" s="125"/>
      <c r="K1" s="117" t="s">
        <v>138</v>
      </c>
      <c r="L1" s="118"/>
      <c r="M1" s="118"/>
      <c r="N1" s="118"/>
      <c r="O1" s="118" t="s">
        <v>138</v>
      </c>
      <c r="P1" s="118"/>
      <c r="Q1" s="119"/>
      <c r="R1" s="120" t="s">
        <v>164</v>
      </c>
      <c r="S1" s="121"/>
      <c r="T1" s="121"/>
      <c r="U1" s="121"/>
      <c r="V1" s="121" t="s">
        <v>164</v>
      </c>
      <c r="W1" s="121"/>
      <c r="X1" s="121"/>
      <c r="Y1" s="122"/>
    </row>
    <row r="2" spans="1:25" ht="68.25" customHeight="1" x14ac:dyDescent="0.2">
      <c r="A2" s="124"/>
      <c r="B2" s="125"/>
      <c r="C2" s="125"/>
      <c r="D2" s="66" t="s">
        <v>139</v>
      </c>
      <c r="E2" s="66" t="s">
        <v>140</v>
      </c>
      <c r="F2" s="67" t="s">
        <v>141</v>
      </c>
      <c r="G2" s="67" t="s">
        <v>142</v>
      </c>
      <c r="H2" s="67" t="s">
        <v>143</v>
      </c>
      <c r="I2" s="67" t="s">
        <v>144</v>
      </c>
      <c r="J2" s="67" t="s">
        <v>145</v>
      </c>
      <c r="K2" s="67" t="s">
        <v>146</v>
      </c>
      <c r="L2" s="66" t="s">
        <v>147</v>
      </c>
      <c r="M2" s="66" t="s">
        <v>148</v>
      </c>
      <c r="N2" s="66" t="s">
        <v>149</v>
      </c>
      <c r="O2" s="66" t="s">
        <v>150</v>
      </c>
      <c r="P2" s="66" t="s">
        <v>151</v>
      </c>
      <c r="Q2" s="67" t="s">
        <v>152</v>
      </c>
      <c r="R2" s="67" t="s">
        <v>153</v>
      </c>
      <c r="S2" s="67" t="s">
        <v>154</v>
      </c>
      <c r="T2" s="67" t="s">
        <v>155</v>
      </c>
      <c r="U2" s="67" t="s">
        <v>156</v>
      </c>
      <c r="V2" s="67" t="s">
        <v>157</v>
      </c>
      <c r="W2" s="67" t="s">
        <v>158</v>
      </c>
      <c r="X2" s="67" t="s">
        <v>159</v>
      </c>
      <c r="Y2" s="67" t="s">
        <v>160</v>
      </c>
    </row>
    <row r="3" spans="1:25" ht="17.100000000000001" customHeight="1" x14ac:dyDescent="0.55000000000000004">
      <c r="A3" s="66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5">
        <f>SUM(Q3:X3)</f>
        <v>0</v>
      </c>
    </row>
    <row r="4" spans="1:25" ht="17.100000000000001" customHeight="1" x14ac:dyDescent="0.55000000000000004">
      <c r="A4" s="66">
        <f>A3+1</f>
        <v>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5">
        <f t="shared" ref="Y4:Y25" si="0">SUM(Q4:X4)</f>
        <v>0</v>
      </c>
    </row>
    <row r="5" spans="1:25" ht="17.100000000000001" customHeight="1" x14ac:dyDescent="0.55000000000000004">
      <c r="A5" s="66">
        <f t="shared" ref="A5:A25" si="1">A4+1</f>
        <v>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5">
        <f t="shared" si="0"/>
        <v>0</v>
      </c>
    </row>
    <row r="6" spans="1:25" ht="17.100000000000001" customHeight="1" x14ac:dyDescent="0.55000000000000004">
      <c r="A6" s="66">
        <f t="shared" si="1"/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5">
        <f t="shared" si="0"/>
        <v>0</v>
      </c>
    </row>
    <row r="7" spans="1:25" ht="17.100000000000001" customHeight="1" x14ac:dyDescent="0.55000000000000004">
      <c r="A7" s="66">
        <f t="shared" si="1"/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>
        <f t="shared" si="0"/>
        <v>0</v>
      </c>
    </row>
    <row r="8" spans="1:25" ht="17.100000000000001" customHeight="1" x14ac:dyDescent="0.55000000000000004">
      <c r="A8" s="66">
        <f t="shared" si="1"/>
        <v>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>
        <f t="shared" si="0"/>
        <v>0</v>
      </c>
    </row>
    <row r="9" spans="1:25" ht="17.100000000000001" customHeight="1" x14ac:dyDescent="0.55000000000000004">
      <c r="A9" s="66">
        <f t="shared" si="1"/>
        <v>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5">
        <f t="shared" si="0"/>
        <v>0</v>
      </c>
    </row>
    <row r="10" spans="1:25" ht="17.100000000000001" customHeight="1" x14ac:dyDescent="0.55000000000000004">
      <c r="A10" s="66">
        <f t="shared" si="1"/>
        <v>8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5">
        <f t="shared" si="0"/>
        <v>0</v>
      </c>
    </row>
    <row r="11" spans="1:25" ht="17.100000000000001" customHeight="1" x14ac:dyDescent="0.55000000000000004">
      <c r="A11" s="66">
        <f t="shared" si="1"/>
        <v>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5">
        <f t="shared" si="0"/>
        <v>0</v>
      </c>
    </row>
    <row r="12" spans="1:25" ht="17.100000000000001" customHeight="1" x14ac:dyDescent="0.55000000000000004">
      <c r="A12" s="66">
        <f t="shared" si="1"/>
        <v>10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5">
        <f t="shared" si="0"/>
        <v>0</v>
      </c>
    </row>
    <row r="13" spans="1:25" ht="17.100000000000001" customHeight="1" x14ac:dyDescent="0.55000000000000004">
      <c r="A13" s="66">
        <f t="shared" si="1"/>
        <v>11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>
        <f t="shared" si="0"/>
        <v>0</v>
      </c>
    </row>
    <row r="14" spans="1:25" ht="17.100000000000001" customHeight="1" x14ac:dyDescent="0.55000000000000004">
      <c r="A14" s="66">
        <f t="shared" si="1"/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5">
        <f t="shared" si="0"/>
        <v>0</v>
      </c>
    </row>
    <row r="15" spans="1:25" ht="17.100000000000001" customHeight="1" x14ac:dyDescent="0.55000000000000004">
      <c r="A15" s="66">
        <f t="shared" si="1"/>
        <v>13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5">
        <f t="shared" si="0"/>
        <v>0</v>
      </c>
    </row>
    <row r="16" spans="1:25" ht="17.100000000000001" customHeight="1" x14ac:dyDescent="0.55000000000000004">
      <c r="A16" s="66">
        <f t="shared" si="1"/>
        <v>14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5">
        <f t="shared" si="0"/>
        <v>0</v>
      </c>
    </row>
    <row r="17" spans="1:25" ht="17.100000000000001" customHeight="1" x14ac:dyDescent="0.55000000000000004">
      <c r="A17" s="66">
        <f t="shared" si="1"/>
        <v>15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>
        <f t="shared" si="0"/>
        <v>0</v>
      </c>
    </row>
    <row r="18" spans="1:25" ht="17.100000000000001" customHeight="1" x14ac:dyDescent="0.55000000000000004">
      <c r="A18" s="66">
        <f t="shared" si="1"/>
        <v>16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5">
        <f t="shared" si="0"/>
        <v>0</v>
      </c>
    </row>
    <row r="19" spans="1:25" ht="17.100000000000001" customHeight="1" x14ac:dyDescent="0.55000000000000004">
      <c r="A19" s="66">
        <f t="shared" si="1"/>
        <v>17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5">
        <f t="shared" si="0"/>
        <v>0</v>
      </c>
    </row>
    <row r="20" spans="1:25" ht="17.100000000000001" customHeight="1" x14ac:dyDescent="0.55000000000000004">
      <c r="A20" s="66">
        <f t="shared" si="1"/>
        <v>18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>
        <f t="shared" si="0"/>
        <v>0</v>
      </c>
    </row>
    <row r="21" spans="1:25" ht="17.100000000000001" customHeight="1" x14ac:dyDescent="0.55000000000000004">
      <c r="A21" s="66">
        <f t="shared" si="1"/>
        <v>19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5">
        <f t="shared" si="0"/>
        <v>0</v>
      </c>
    </row>
    <row r="22" spans="1:25" ht="17.100000000000001" customHeight="1" x14ac:dyDescent="0.55000000000000004">
      <c r="A22" s="66">
        <f t="shared" si="1"/>
        <v>20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5">
        <f t="shared" si="0"/>
        <v>0</v>
      </c>
    </row>
    <row r="23" spans="1:25" ht="17.100000000000001" customHeight="1" x14ac:dyDescent="0.55000000000000004">
      <c r="A23" s="66">
        <f t="shared" si="1"/>
        <v>21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>
        <f t="shared" si="0"/>
        <v>0</v>
      </c>
    </row>
    <row r="24" spans="1:25" ht="17.100000000000001" customHeight="1" x14ac:dyDescent="0.55000000000000004">
      <c r="A24" s="66">
        <f t="shared" si="1"/>
        <v>22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>
        <f t="shared" si="0"/>
        <v>0</v>
      </c>
    </row>
    <row r="25" spans="1:25" ht="17.100000000000001" customHeight="1" x14ac:dyDescent="0.55000000000000004">
      <c r="A25" s="66">
        <f t="shared" si="1"/>
        <v>23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>
        <f t="shared" si="0"/>
        <v>0</v>
      </c>
    </row>
    <row r="26" spans="1:25" ht="17.100000000000001" customHeight="1" x14ac:dyDescent="0.55000000000000004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>
        <f t="shared" ref="M26:Y26" si="2">SUM(M3:M25)</f>
        <v>0</v>
      </c>
      <c r="N26" s="65">
        <f t="shared" si="2"/>
        <v>0</v>
      </c>
      <c r="O26" s="65">
        <f t="shared" si="2"/>
        <v>0</v>
      </c>
      <c r="P26" s="65">
        <f t="shared" si="2"/>
        <v>0</v>
      </c>
      <c r="Q26" s="65">
        <f t="shared" si="2"/>
        <v>0</v>
      </c>
      <c r="R26" s="65">
        <f t="shared" si="2"/>
        <v>0</v>
      </c>
      <c r="S26" s="65">
        <f t="shared" si="2"/>
        <v>0</v>
      </c>
      <c r="T26" s="65">
        <f t="shared" si="2"/>
        <v>0</v>
      </c>
      <c r="U26" s="65">
        <f t="shared" si="2"/>
        <v>0</v>
      </c>
      <c r="V26" s="65">
        <f t="shared" si="2"/>
        <v>0</v>
      </c>
      <c r="W26" s="65">
        <f t="shared" si="2"/>
        <v>0</v>
      </c>
      <c r="X26" s="65">
        <f t="shared" si="2"/>
        <v>0</v>
      </c>
      <c r="Y26" s="65">
        <f t="shared" si="2"/>
        <v>0</v>
      </c>
    </row>
  </sheetData>
  <mergeCells count="9">
    <mergeCell ref="K1:N1"/>
    <mergeCell ref="O1:Q1"/>
    <mergeCell ref="R1:U1"/>
    <mergeCell ref="V1:Y1"/>
    <mergeCell ref="A1:A2"/>
    <mergeCell ref="B1:B2"/>
    <mergeCell ref="C1:C2"/>
    <mergeCell ref="D1:E1"/>
    <mergeCell ref="F1:J1"/>
  </mergeCells>
  <pageMargins left="0.7" right="0.7" top="0.75" bottom="0.75" header="0.3" footer="0.3"/>
  <pageSetup orientation="landscape" r:id="rId1"/>
  <headerFooter>
    <oddHeader xml:space="preserve">&amp;L&amp;14ارقام به میلیون ريال&amp;C&amp;14تملک دارایی سال ....... دانشگاه علوم پزشکی و خدمات بهداشتی درمانی  ...........&amp;R&amp;14&amp;P+36  </oddHeader>
    <oddFooter xml:space="preserve">&amp;L&amp;14رییس مرکز بودجه و پایش عملکرد&amp;R&amp;14رییس دانشگاه                 معاون پشتیبانی دانشگاه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view="pageLayout" topLeftCell="A4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11.125" customWidth="1"/>
    <col min="3" max="3" width="32.875" customWidth="1"/>
    <col min="4" max="6" width="17.75" customWidth="1"/>
  </cols>
  <sheetData>
    <row r="1" spans="1:6" ht="18" x14ac:dyDescent="0.25">
      <c r="A1" s="85" t="s">
        <v>187</v>
      </c>
      <c r="B1" s="86"/>
      <c r="C1" s="87"/>
      <c r="D1" s="85" t="s">
        <v>133</v>
      </c>
      <c r="E1" s="88"/>
      <c r="F1" s="89"/>
    </row>
    <row r="2" spans="1:6" ht="24" customHeight="1" x14ac:dyDescent="0.2">
      <c r="A2" s="35" t="s">
        <v>100</v>
      </c>
      <c r="B2" s="16" t="s">
        <v>99</v>
      </c>
      <c r="C2" s="16" t="s">
        <v>52</v>
      </c>
      <c r="D2" s="30" t="s">
        <v>26</v>
      </c>
      <c r="E2" s="30" t="s">
        <v>120</v>
      </c>
      <c r="F2" s="62" t="s">
        <v>36</v>
      </c>
    </row>
    <row r="3" spans="1:6" ht="17.100000000000001" customHeight="1" x14ac:dyDescent="0.2">
      <c r="A3" s="79" t="s">
        <v>24</v>
      </c>
      <c r="B3" s="33">
        <v>10506</v>
      </c>
      <c r="C3" s="5" t="s">
        <v>25</v>
      </c>
      <c r="D3" s="29">
        <f>'2.1'!Z3+'2.2'!AB3+'2.3'!J3+'2.5'!D3+'2.6'!AB3+'2.7'!J3</f>
        <v>0</v>
      </c>
      <c r="E3" s="29">
        <f>'2.1'!AA3+'2.2'!AC3+'2.3'!K3+'2.5'!E3+'2.6'!AC3+'2.7'!K3</f>
        <v>0</v>
      </c>
      <c r="F3" s="17">
        <f>SUM(D3:E3)</f>
        <v>0</v>
      </c>
    </row>
    <row r="4" spans="1:6" ht="17.100000000000001" customHeight="1" x14ac:dyDescent="0.2">
      <c r="A4" s="80"/>
      <c r="B4" s="33">
        <v>30105</v>
      </c>
      <c r="C4" s="29" t="s">
        <v>27</v>
      </c>
      <c r="D4" s="29">
        <f>'2.1'!Z4+'2.2'!AB4+'2.3'!J4+'2.5'!D4+'2.6'!AB4+'2.7'!J4</f>
        <v>0</v>
      </c>
      <c r="E4" s="29">
        <f>'2.1'!AA4+'2.2'!AC4+'2.3'!K4+'2.5'!E4+'2.6'!AC4+'2.7'!K4</f>
        <v>0</v>
      </c>
      <c r="F4" s="17">
        <f t="shared" ref="F4:F47" si="0">SUM(D4:E4)</f>
        <v>0</v>
      </c>
    </row>
    <row r="5" spans="1:6" ht="17.100000000000001" customHeight="1" x14ac:dyDescent="0.2">
      <c r="A5" s="80"/>
      <c r="B5" s="33">
        <v>30106</v>
      </c>
      <c r="C5" s="5" t="s">
        <v>28</v>
      </c>
      <c r="D5" s="29">
        <f>'2.1'!Z5+'2.2'!AB5+'2.3'!J5+'2.5'!D5+'2.6'!AB5+'2.7'!J5</f>
        <v>0</v>
      </c>
      <c r="E5" s="29">
        <f>'2.1'!AA5+'2.2'!AC5+'2.3'!K5+'2.5'!E5+'2.6'!AC5+'2.7'!K5</f>
        <v>0</v>
      </c>
      <c r="F5" s="17">
        <f t="shared" si="0"/>
        <v>0</v>
      </c>
    </row>
    <row r="6" spans="1:6" ht="17.100000000000001" customHeight="1" x14ac:dyDescent="0.2">
      <c r="A6" s="80"/>
      <c r="B6" s="33">
        <v>30107</v>
      </c>
      <c r="C6" s="5" t="s">
        <v>29</v>
      </c>
      <c r="D6" s="29">
        <f>'2.1'!Z6+'2.2'!AB6+'2.3'!J6+'2.5'!D6+'2.6'!AB6+'2.7'!J6</f>
        <v>0</v>
      </c>
      <c r="E6" s="29">
        <f>'2.1'!AA6+'2.2'!AC6+'2.3'!K6+'2.5'!E6+'2.6'!AC6+'2.7'!K6</f>
        <v>0</v>
      </c>
      <c r="F6" s="17">
        <f t="shared" si="0"/>
        <v>0</v>
      </c>
    </row>
    <row r="7" spans="1:6" ht="17.100000000000001" customHeight="1" x14ac:dyDescent="0.2">
      <c r="A7" s="80"/>
      <c r="B7" s="33">
        <v>30128</v>
      </c>
      <c r="C7" s="5" t="s">
        <v>30</v>
      </c>
      <c r="D7" s="29">
        <f>'2.1'!Z7+'2.2'!AB7+'2.3'!J7+'2.5'!D7+'2.6'!AB7+'2.7'!J7</f>
        <v>0</v>
      </c>
      <c r="E7" s="29">
        <f>'2.1'!AA7+'2.2'!AC7+'2.3'!K7+'2.5'!E7+'2.6'!AC7+'2.7'!K7</f>
        <v>0</v>
      </c>
      <c r="F7" s="17">
        <f t="shared" si="0"/>
        <v>0</v>
      </c>
    </row>
    <row r="8" spans="1:6" ht="17.100000000000001" customHeight="1" x14ac:dyDescent="0.2">
      <c r="A8" s="80"/>
      <c r="B8" s="33">
        <v>30121</v>
      </c>
      <c r="C8" s="5" t="s">
        <v>31</v>
      </c>
      <c r="D8" s="29">
        <f>'2.1'!Z8+'2.2'!AB8+'2.3'!J8+'2.5'!D8+'2.6'!AB8+'2.7'!J8</f>
        <v>0</v>
      </c>
      <c r="E8" s="29">
        <f>'2.1'!AA8+'2.2'!AC8+'2.3'!K8+'2.5'!E8+'2.6'!AC8+'2.7'!K8</f>
        <v>0</v>
      </c>
      <c r="F8" s="17">
        <f t="shared" si="0"/>
        <v>0</v>
      </c>
    </row>
    <row r="9" spans="1:6" ht="17.100000000000001" customHeight="1" x14ac:dyDescent="0.2">
      <c r="A9" s="80"/>
      <c r="B9" s="33">
        <v>30109</v>
      </c>
      <c r="C9" s="5" t="s">
        <v>32</v>
      </c>
      <c r="D9" s="29">
        <f>'2.1'!Z9+'2.2'!AB9+'2.3'!J9+'2.5'!D9+'2.6'!AB9+'2.7'!J9</f>
        <v>0</v>
      </c>
      <c r="E9" s="29">
        <f>'2.1'!AA9+'2.2'!AC9+'2.3'!K9+'2.5'!E9+'2.6'!AC9+'2.7'!K9</f>
        <v>0</v>
      </c>
      <c r="F9" s="17">
        <f t="shared" si="0"/>
        <v>0</v>
      </c>
    </row>
    <row r="10" spans="1:6" ht="17.100000000000001" customHeight="1" x14ac:dyDescent="0.2">
      <c r="A10" s="80"/>
      <c r="B10" s="33">
        <v>30123</v>
      </c>
      <c r="C10" s="5" t="s">
        <v>65</v>
      </c>
      <c r="D10" s="29">
        <f>'2.1'!Z10+'2.2'!AB10+'2.3'!J10+'2.5'!D10+'2.6'!AB10+'2.7'!J10</f>
        <v>0</v>
      </c>
      <c r="E10" s="29">
        <f>'2.1'!AA10+'2.2'!AC10+'2.3'!K10+'2.5'!E10+'2.6'!AC10+'2.7'!K10</f>
        <v>0</v>
      </c>
      <c r="F10" s="17">
        <f t="shared" si="0"/>
        <v>0</v>
      </c>
    </row>
    <row r="11" spans="1:6" ht="17.100000000000001" customHeight="1" x14ac:dyDescent="0.2">
      <c r="A11" s="80"/>
      <c r="B11" s="33">
        <v>30129</v>
      </c>
      <c r="C11" s="29" t="s">
        <v>101</v>
      </c>
      <c r="D11" s="29">
        <f>'2.1'!Z11+'2.2'!AB11+'2.3'!J11+'2.5'!D11+'2.6'!AB11+'2.7'!J11</f>
        <v>0</v>
      </c>
      <c r="E11" s="29">
        <f>'2.1'!AA11+'2.2'!AC11+'2.3'!K11+'2.5'!E11+'2.6'!AC11+'2.7'!K11</f>
        <v>0</v>
      </c>
      <c r="F11" s="17">
        <f t="shared" si="0"/>
        <v>0</v>
      </c>
    </row>
    <row r="12" spans="1:6" ht="17.100000000000001" customHeight="1" x14ac:dyDescent="0.2">
      <c r="A12" s="80"/>
      <c r="B12" s="33">
        <v>30127</v>
      </c>
      <c r="C12" s="29" t="s">
        <v>34</v>
      </c>
      <c r="D12" s="29">
        <f>'2.1'!Z12+'2.2'!AB12+'2.3'!J12+'2.5'!D12+'2.6'!AB12+'2.7'!J12</f>
        <v>0</v>
      </c>
      <c r="E12" s="29">
        <f>'2.1'!AA12+'2.2'!AC12+'2.3'!K12+'2.5'!E12+'2.6'!AC12+'2.7'!K12</f>
        <v>0</v>
      </c>
      <c r="F12" s="17">
        <f t="shared" si="0"/>
        <v>0</v>
      </c>
    </row>
    <row r="13" spans="1:6" ht="17.100000000000001" customHeight="1" x14ac:dyDescent="0.2">
      <c r="A13" s="80"/>
      <c r="B13" s="33">
        <v>30166</v>
      </c>
      <c r="C13" s="29" t="s">
        <v>189</v>
      </c>
      <c r="D13" s="29">
        <f>'2.1'!Z13+'2.2'!AB13+'2.3'!J13+'2.5'!D13+'2.6'!AB13+'2.7'!J13</f>
        <v>0</v>
      </c>
      <c r="E13" s="29">
        <f>'2.1'!AA13+'2.2'!AC13+'2.3'!K13+'2.5'!E13+'2.6'!AC13+'2.7'!K13</f>
        <v>0</v>
      </c>
      <c r="F13" s="17">
        <f t="shared" si="0"/>
        <v>0</v>
      </c>
    </row>
    <row r="14" spans="1:6" ht="17.100000000000001" customHeight="1" x14ac:dyDescent="0.2">
      <c r="A14" s="80"/>
      <c r="B14" s="82" t="s">
        <v>118</v>
      </c>
      <c r="C14" s="33" t="s">
        <v>108</v>
      </c>
      <c r="D14" s="29">
        <f>'2.1'!Z14+'2.2'!AB14+'2.3'!J14+'2.5'!D14+'2.6'!AB14+'2.7'!J14</f>
        <v>0</v>
      </c>
      <c r="E14" s="29">
        <f>'2.1'!AA14+'2.2'!AC14+'2.3'!K14+'2.5'!E14+'2.6'!AC14+'2.7'!K14</f>
        <v>0</v>
      </c>
      <c r="F14" s="17">
        <f t="shared" si="0"/>
        <v>0</v>
      </c>
    </row>
    <row r="15" spans="1:6" ht="17.100000000000001" customHeight="1" x14ac:dyDescent="0.2">
      <c r="A15" s="80"/>
      <c r="B15" s="83"/>
      <c r="C15" s="5" t="s">
        <v>122</v>
      </c>
      <c r="D15" s="29">
        <f>'2.1'!Z15+'2.2'!AB15+'2.3'!J15+'2.5'!D15+'2.6'!AB15+'2.7'!J15</f>
        <v>0</v>
      </c>
      <c r="E15" s="29">
        <f>'2.1'!AA15+'2.2'!AC15+'2.3'!K15+'2.5'!E15+'2.6'!AC15+'2.7'!K15</f>
        <v>0</v>
      </c>
      <c r="F15" s="17">
        <f t="shared" si="0"/>
        <v>0</v>
      </c>
    </row>
    <row r="16" spans="1:6" ht="17.100000000000001" customHeight="1" x14ac:dyDescent="0.2">
      <c r="A16" s="80"/>
      <c r="B16" s="84"/>
      <c r="C16" s="12" t="s">
        <v>110</v>
      </c>
      <c r="D16" s="29">
        <f>'2.1'!Z16+'2.2'!AB16+'2.3'!J16+'2.5'!D16+'2.6'!AB16+'2.7'!J16</f>
        <v>0</v>
      </c>
      <c r="E16" s="29">
        <f>'2.1'!AA16+'2.2'!AC16+'2.3'!K16+'2.5'!E16+'2.6'!AC16+'2.7'!K16</f>
        <v>0</v>
      </c>
      <c r="F16" s="17">
        <f t="shared" si="0"/>
        <v>0</v>
      </c>
    </row>
    <row r="17" spans="1:6" ht="17.100000000000001" customHeight="1" x14ac:dyDescent="0.2">
      <c r="A17" s="81"/>
      <c r="B17" s="34"/>
      <c r="C17" s="8" t="s">
        <v>37</v>
      </c>
      <c r="D17" s="7">
        <f>SUM(D3:D16)</f>
        <v>0</v>
      </c>
      <c r="E17" s="7">
        <f>SUM(E3:E16)</f>
        <v>0</v>
      </c>
      <c r="F17" s="17">
        <f t="shared" si="0"/>
        <v>0</v>
      </c>
    </row>
    <row r="18" spans="1:6" ht="17.100000000000001" customHeight="1" x14ac:dyDescent="0.2">
      <c r="A18" s="79" t="s">
        <v>38</v>
      </c>
      <c r="B18" s="33">
        <v>10525</v>
      </c>
      <c r="C18" s="31" t="s">
        <v>39</v>
      </c>
      <c r="D18" s="29">
        <f>'2.1'!Z18+'2.2'!AB18+'2.3'!J18+'2.5'!D18+'2.6'!AB18+'2.7'!J18</f>
        <v>0</v>
      </c>
      <c r="E18" s="29">
        <f>'2.1'!AA18+'2.2'!AC18+'2.3'!K18+'2.5'!E18+'2.6'!AC18+'2.7'!K18</f>
        <v>0</v>
      </c>
      <c r="F18" s="17">
        <f t="shared" si="0"/>
        <v>0</v>
      </c>
    </row>
    <row r="19" spans="1:6" ht="17.100000000000001" customHeight="1" x14ac:dyDescent="0.2">
      <c r="A19" s="80"/>
      <c r="B19" s="33">
        <v>10526</v>
      </c>
      <c r="C19" s="5" t="s">
        <v>40</v>
      </c>
      <c r="D19" s="29">
        <f>'2.1'!Z19+'2.2'!AB19+'2.3'!J19+'2.5'!D19+'2.6'!AB19+'2.7'!J19</f>
        <v>0</v>
      </c>
      <c r="E19" s="29">
        <f>'2.1'!AA19+'2.2'!AC19+'2.3'!K19+'2.5'!E19+'2.6'!AC19+'2.7'!K19</f>
        <v>0</v>
      </c>
      <c r="F19" s="17">
        <f t="shared" si="0"/>
        <v>0</v>
      </c>
    </row>
    <row r="20" spans="1:6" ht="17.100000000000001" customHeight="1" x14ac:dyDescent="0.2">
      <c r="A20" s="80"/>
      <c r="B20" s="33">
        <v>10533</v>
      </c>
      <c r="C20" s="5" t="s">
        <v>41</v>
      </c>
      <c r="D20" s="29">
        <f>'2.1'!Z20+'2.2'!AB20+'2.3'!J20+'2.5'!D20+'2.6'!AB20+'2.7'!J20</f>
        <v>0</v>
      </c>
      <c r="E20" s="29">
        <f>'2.1'!AA20+'2.2'!AC20+'2.3'!K20+'2.5'!E20+'2.6'!AC20+'2.7'!K20</f>
        <v>0</v>
      </c>
      <c r="F20" s="17">
        <f t="shared" si="0"/>
        <v>0</v>
      </c>
    </row>
    <row r="21" spans="1:6" ht="17.100000000000001" customHeight="1" x14ac:dyDescent="0.2">
      <c r="A21" s="80"/>
      <c r="B21" s="33">
        <v>10506</v>
      </c>
      <c r="C21" s="5" t="s">
        <v>185</v>
      </c>
      <c r="D21" s="29">
        <f>'2.1'!Z21+'2.2'!AB21+'2.3'!J21+'2.5'!D21+'2.6'!AB21+'2.7'!J21</f>
        <v>0</v>
      </c>
      <c r="E21" s="29">
        <f>'2.1'!AA21+'2.2'!AC21+'2.3'!K21+'2.5'!E21+'2.6'!AC21+'2.7'!K21</f>
        <v>0</v>
      </c>
      <c r="F21" s="17">
        <f t="shared" si="0"/>
        <v>0</v>
      </c>
    </row>
    <row r="22" spans="1:6" ht="17.100000000000001" customHeight="1" x14ac:dyDescent="0.2">
      <c r="A22" s="80"/>
      <c r="B22" s="82" t="s">
        <v>118</v>
      </c>
      <c r="C22" s="33" t="s">
        <v>108</v>
      </c>
      <c r="D22" s="29">
        <f>'2.1'!Z22+'2.2'!AB22+'2.3'!J22+'2.5'!D22+'2.6'!AB22+'2.7'!J22</f>
        <v>0</v>
      </c>
      <c r="E22" s="29">
        <f>'2.1'!AA22+'2.2'!AC22+'2.3'!K22+'2.5'!E22+'2.6'!AC22+'2.7'!K22</f>
        <v>0</v>
      </c>
      <c r="F22" s="17">
        <f t="shared" si="0"/>
        <v>0</v>
      </c>
    </row>
    <row r="23" spans="1:6" ht="17.100000000000001" customHeight="1" x14ac:dyDescent="0.2">
      <c r="A23" s="80"/>
      <c r="B23" s="83"/>
      <c r="C23" s="5" t="s">
        <v>122</v>
      </c>
      <c r="D23" s="29">
        <f>'2.1'!Z23+'2.2'!AB23+'2.3'!J23+'2.5'!D23+'2.6'!AB23+'2.7'!J23</f>
        <v>0</v>
      </c>
      <c r="E23" s="29">
        <f>'2.1'!AA23+'2.2'!AC23+'2.3'!K23+'2.5'!E23+'2.6'!AC23+'2.7'!K23</f>
        <v>0</v>
      </c>
      <c r="F23" s="17">
        <f t="shared" si="0"/>
        <v>0</v>
      </c>
    </row>
    <row r="24" spans="1:6" ht="17.100000000000001" customHeight="1" x14ac:dyDescent="0.2">
      <c r="A24" s="80"/>
      <c r="B24" s="84"/>
      <c r="C24" s="12" t="s">
        <v>110</v>
      </c>
      <c r="D24" s="29">
        <f>'2.1'!Z24+'2.2'!AB24+'2.3'!J24+'2.5'!D24+'2.6'!AB24+'2.7'!J24</f>
        <v>0</v>
      </c>
      <c r="E24" s="29">
        <f>'2.1'!AA24+'2.2'!AC24+'2.3'!K24+'2.5'!E24+'2.6'!AC24+'2.7'!K24</f>
        <v>0</v>
      </c>
      <c r="F24" s="17">
        <f t="shared" si="0"/>
        <v>0</v>
      </c>
    </row>
    <row r="25" spans="1:6" ht="17.100000000000001" customHeight="1" x14ac:dyDescent="0.2">
      <c r="A25" s="81"/>
      <c r="B25" s="34"/>
      <c r="C25" s="8" t="s">
        <v>37</v>
      </c>
      <c r="D25" s="7">
        <f>SUM(D18:D24)</f>
        <v>0</v>
      </c>
      <c r="E25" s="7">
        <f t="shared" ref="E25" si="1">SUM(E18:E24)</f>
        <v>0</v>
      </c>
      <c r="F25" s="17">
        <f t="shared" si="0"/>
        <v>0</v>
      </c>
    </row>
    <row r="26" spans="1:6" ht="17.100000000000001" customHeight="1" x14ac:dyDescent="0.2">
      <c r="A26" s="79" t="s">
        <v>42</v>
      </c>
      <c r="B26" s="33">
        <v>30301</v>
      </c>
      <c r="C26" s="31" t="s">
        <v>43</v>
      </c>
      <c r="D26" s="29">
        <f>'2.1'!Z26+'2.2'!AB26+'2.3'!J26+'2.5'!D26+'2.6'!AB26+'2.7'!J26</f>
        <v>0</v>
      </c>
      <c r="E26" s="29">
        <f>'2.1'!AA26+'2.2'!AC26+'2.3'!K26+'2.5'!E26+'2.6'!AC26+'2.7'!K26</f>
        <v>0</v>
      </c>
      <c r="F26" s="17">
        <f t="shared" si="0"/>
        <v>0</v>
      </c>
    </row>
    <row r="27" spans="1:6" ht="17.100000000000001" customHeight="1" x14ac:dyDescent="0.2">
      <c r="A27" s="80"/>
      <c r="B27" s="33">
        <v>30303</v>
      </c>
      <c r="C27" s="5" t="s">
        <v>44</v>
      </c>
      <c r="D27" s="29">
        <f>'2.1'!Z27+'2.2'!AB27+'2.3'!J27+'2.5'!D27+'2.6'!AB27+'2.7'!J27</f>
        <v>0</v>
      </c>
      <c r="E27" s="29">
        <f>'2.1'!AA27+'2.2'!AC27+'2.3'!K27+'2.5'!E27+'2.6'!AC27+'2.7'!K27</f>
        <v>0</v>
      </c>
      <c r="F27" s="17">
        <f t="shared" si="0"/>
        <v>0</v>
      </c>
    </row>
    <row r="28" spans="1:6" ht="17.100000000000001" customHeight="1" x14ac:dyDescent="0.2">
      <c r="A28" s="80"/>
      <c r="B28" s="33">
        <v>30314</v>
      </c>
      <c r="C28" s="5" t="s">
        <v>45</v>
      </c>
      <c r="D28" s="29">
        <f>'2.1'!Z28+'2.2'!AB28+'2.3'!J28+'2.5'!D28+'2.6'!AB28+'2.7'!J28</f>
        <v>0</v>
      </c>
      <c r="E28" s="29">
        <f>'2.1'!AA28+'2.2'!AC28+'2.3'!K28+'2.5'!E28+'2.6'!AC28+'2.7'!K28</f>
        <v>0</v>
      </c>
      <c r="F28" s="17">
        <f t="shared" si="0"/>
        <v>0</v>
      </c>
    </row>
    <row r="29" spans="1:6" ht="17.100000000000001" customHeight="1" x14ac:dyDescent="0.2">
      <c r="A29" s="80"/>
      <c r="B29" s="33">
        <v>30315</v>
      </c>
      <c r="C29" s="5" t="s">
        <v>46</v>
      </c>
      <c r="D29" s="29">
        <f>'2.1'!Z29+'2.2'!AB29+'2.3'!J29+'2.5'!D29+'2.6'!AB29+'2.7'!J29</f>
        <v>0</v>
      </c>
      <c r="E29" s="29">
        <f>'2.1'!AA29+'2.2'!AC29+'2.3'!K29+'2.5'!E29+'2.6'!AC29+'2.7'!K29</f>
        <v>0</v>
      </c>
      <c r="F29" s="17">
        <f t="shared" si="0"/>
        <v>0</v>
      </c>
    </row>
    <row r="30" spans="1:6" ht="17.100000000000001" customHeight="1" x14ac:dyDescent="0.2">
      <c r="A30" s="80"/>
      <c r="B30" s="33">
        <v>30316</v>
      </c>
      <c r="C30" s="5" t="s">
        <v>47</v>
      </c>
      <c r="D30" s="29">
        <f>'2.1'!Z30+'2.2'!AB30+'2.3'!J30+'2.5'!D30+'2.6'!AB30+'2.7'!J30</f>
        <v>0</v>
      </c>
      <c r="E30" s="29">
        <f>'2.1'!AA30+'2.2'!AC30+'2.3'!K30+'2.5'!E30+'2.6'!AC30+'2.7'!K30</f>
        <v>0</v>
      </c>
      <c r="F30" s="17">
        <f t="shared" si="0"/>
        <v>0</v>
      </c>
    </row>
    <row r="31" spans="1:6" ht="17.100000000000001" customHeight="1" x14ac:dyDescent="0.2">
      <c r="A31" s="80"/>
      <c r="B31" s="33">
        <v>30337</v>
      </c>
      <c r="C31" s="9" t="s">
        <v>48</v>
      </c>
      <c r="D31" s="29">
        <f>'2.1'!Z31+'2.2'!AB31+'2.3'!J31+'2.5'!D31+'2.6'!AB31+'2.7'!J31</f>
        <v>0</v>
      </c>
      <c r="E31" s="29">
        <f>'2.1'!AA31+'2.2'!AC31+'2.3'!K31+'2.5'!E31+'2.6'!AC31+'2.7'!K31</f>
        <v>0</v>
      </c>
      <c r="F31" s="17">
        <f t="shared" si="0"/>
        <v>0</v>
      </c>
    </row>
    <row r="32" spans="1:6" ht="17.100000000000001" customHeight="1" x14ac:dyDescent="0.2">
      <c r="A32" s="80"/>
      <c r="B32" s="33">
        <v>30479</v>
      </c>
      <c r="C32" s="9" t="s">
        <v>35</v>
      </c>
      <c r="D32" s="29">
        <f>'2.1'!Z32+'2.2'!AB32+'2.3'!J32+'2.5'!D32+'2.6'!AB32+'2.7'!J32</f>
        <v>0</v>
      </c>
      <c r="E32" s="29">
        <f>'2.1'!AA32+'2.2'!AC32+'2.3'!K32+'2.5'!E32+'2.6'!AC32+'2.7'!K32</f>
        <v>0</v>
      </c>
      <c r="F32" s="17">
        <f t="shared" si="0"/>
        <v>0</v>
      </c>
    </row>
    <row r="33" spans="1:6" ht="17.100000000000001" customHeight="1" x14ac:dyDescent="0.2">
      <c r="A33" s="80"/>
      <c r="B33" s="33">
        <v>30303</v>
      </c>
      <c r="C33" s="31" t="s">
        <v>102</v>
      </c>
      <c r="D33" s="29">
        <f>'2.1'!Z33+'2.2'!AB33+'2.3'!J33+'2.5'!D33+'2.6'!AB33+'2.7'!J33</f>
        <v>0</v>
      </c>
      <c r="E33" s="29">
        <f>'2.1'!AA33+'2.2'!AC33+'2.3'!K33+'2.5'!E33+'2.6'!AC33+'2.7'!K33</f>
        <v>0</v>
      </c>
      <c r="F33" s="17">
        <f t="shared" si="0"/>
        <v>0</v>
      </c>
    </row>
    <row r="34" spans="1:6" ht="17.100000000000001" customHeight="1" x14ac:dyDescent="0.2">
      <c r="A34" s="80"/>
      <c r="B34" s="33">
        <v>30322</v>
      </c>
      <c r="C34" s="5" t="s">
        <v>103</v>
      </c>
      <c r="D34" s="29">
        <f>'2.1'!Z34+'2.2'!AB34+'2.3'!J34+'2.5'!D34+'2.6'!AB34+'2.7'!J34</f>
        <v>0</v>
      </c>
      <c r="E34" s="29">
        <f>'2.1'!AA34+'2.2'!AC34+'2.3'!K34+'2.5'!E34+'2.6'!AC34+'2.7'!K34</f>
        <v>0</v>
      </c>
      <c r="F34" s="17">
        <f t="shared" si="0"/>
        <v>0</v>
      </c>
    </row>
    <row r="35" spans="1:6" ht="17.100000000000001" customHeight="1" x14ac:dyDescent="0.2">
      <c r="A35" s="80"/>
      <c r="B35" s="33">
        <v>30323</v>
      </c>
      <c r="C35" s="5" t="s">
        <v>104</v>
      </c>
      <c r="D35" s="29">
        <f>'2.1'!Z35+'2.2'!AB35+'2.3'!J35+'2.5'!D35+'2.6'!AB35+'2.7'!J35</f>
        <v>0</v>
      </c>
      <c r="E35" s="29">
        <f>'2.1'!AA35+'2.2'!AC35+'2.3'!K35+'2.5'!E35+'2.6'!AC35+'2.7'!K35</f>
        <v>0</v>
      </c>
      <c r="F35" s="17">
        <f t="shared" si="0"/>
        <v>0</v>
      </c>
    </row>
    <row r="36" spans="1:6" ht="17.100000000000001" customHeight="1" x14ac:dyDescent="0.2">
      <c r="A36" s="80"/>
      <c r="B36" s="33">
        <v>30324</v>
      </c>
      <c r="C36" s="5" t="s">
        <v>105</v>
      </c>
      <c r="D36" s="29">
        <f>'2.1'!Z36+'2.2'!AB36+'2.3'!J36+'2.5'!D36+'2.6'!AB36+'2.7'!J36</f>
        <v>0</v>
      </c>
      <c r="E36" s="29">
        <f>'2.1'!AA36+'2.2'!AC36+'2.3'!K36+'2.5'!E36+'2.6'!AC36+'2.7'!K36</f>
        <v>0</v>
      </c>
      <c r="F36" s="17">
        <f t="shared" si="0"/>
        <v>0</v>
      </c>
    </row>
    <row r="37" spans="1:6" ht="17.100000000000001" customHeight="1" x14ac:dyDescent="0.2">
      <c r="A37" s="80"/>
      <c r="B37" s="33">
        <v>30325</v>
      </c>
      <c r="C37" s="5" t="s">
        <v>107</v>
      </c>
      <c r="D37" s="29">
        <f>'2.1'!Z37+'2.2'!AB37+'2.3'!J37+'2.5'!D37+'2.6'!AB37+'2.7'!J37</f>
        <v>0</v>
      </c>
      <c r="E37" s="29">
        <f>'2.1'!AA37+'2.2'!AC37+'2.3'!K37+'2.5'!E37+'2.6'!AC37+'2.7'!K37</f>
        <v>0</v>
      </c>
      <c r="F37" s="17">
        <f t="shared" si="0"/>
        <v>0</v>
      </c>
    </row>
    <row r="38" spans="1:6" ht="17.100000000000001" customHeight="1" x14ac:dyDescent="0.2">
      <c r="A38" s="80"/>
      <c r="B38" s="33">
        <v>30326</v>
      </c>
      <c r="C38" s="5" t="s">
        <v>106</v>
      </c>
      <c r="D38" s="29">
        <f>'2.1'!Z38+'2.2'!AB38+'2.3'!J38+'2.5'!D38+'2.6'!AB38+'2.7'!J38</f>
        <v>0</v>
      </c>
      <c r="E38" s="29">
        <f>'2.1'!AA38+'2.2'!AC38+'2.3'!K38+'2.5'!E38+'2.6'!AC38+'2.7'!K38</f>
        <v>0</v>
      </c>
      <c r="F38" s="17">
        <f t="shared" si="0"/>
        <v>0</v>
      </c>
    </row>
    <row r="39" spans="1:6" ht="17.100000000000001" customHeight="1" x14ac:dyDescent="0.2">
      <c r="A39" s="80"/>
      <c r="B39" s="82" t="s">
        <v>118</v>
      </c>
      <c r="C39" s="5" t="s">
        <v>115</v>
      </c>
      <c r="D39" s="29">
        <f>'2.1'!Z39+'2.2'!AB39+'2.3'!J39+'2.5'!D39+'2.6'!AB39+'2.7'!J39</f>
        <v>0</v>
      </c>
      <c r="E39" s="29">
        <f>'2.1'!AA39+'2.2'!AC39+'2.3'!K39+'2.5'!E39+'2.6'!AC39+'2.7'!K39</f>
        <v>0</v>
      </c>
      <c r="F39" s="17">
        <f t="shared" si="0"/>
        <v>0</v>
      </c>
    </row>
    <row r="40" spans="1:6" ht="17.100000000000001" customHeight="1" x14ac:dyDescent="0.2">
      <c r="A40" s="80"/>
      <c r="B40" s="83"/>
      <c r="C40" s="5" t="s">
        <v>116</v>
      </c>
      <c r="D40" s="29">
        <f>'2.1'!Z40+'2.2'!AB40+'2.3'!J40+'2.5'!D40+'2.6'!AB40+'2.7'!J40</f>
        <v>0</v>
      </c>
      <c r="E40" s="29">
        <f>'2.1'!AA40+'2.2'!AC40+'2.3'!K40+'2.5'!E40+'2.6'!AC40+'2.7'!K40</f>
        <v>0</v>
      </c>
      <c r="F40" s="17">
        <f t="shared" si="0"/>
        <v>0</v>
      </c>
    </row>
    <row r="41" spans="1:6" ht="17.100000000000001" customHeight="1" x14ac:dyDescent="0.2">
      <c r="A41" s="80"/>
      <c r="B41" s="83"/>
      <c r="C41" s="33" t="s">
        <v>117</v>
      </c>
      <c r="D41" s="29">
        <f>'2.1'!Z41+'2.2'!AB41+'2.3'!J41+'2.5'!D41+'2.6'!AB41+'2.7'!J41</f>
        <v>0</v>
      </c>
      <c r="E41" s="29">
        <f>'2.1'!AA41+'2.2'!AC41+'2.3'!K41+'2.5'!E41+'2.6'!AC41+'2.7'!K41</f>
        <v>0</v>
      </c>
      <c r="F41" s="17">
        <f t="shared" si="0"/>
        <v>0</v>
      </c>
    </row>
    <row r="42" spans="1:6" ht="17.100000000000001" customHeight="1" x14ac:dyDescent="0.2">
      <c r="A42" s="80"/>
      <c r="B42" s="83"/>
      <c r="C42" s="13" t="s">
        <v>114</v>
      </c>
      <c r="D42" s="29">
        <f>'2.1'!Z42+'2.2'!AB42+'2.3'!J42+'2.5'!D42+'2.6'!AB42+'2.7'!J42</f>
        <v>0</v>
      </c>
      <c r="E42" s="29">
        <f>'2.1'!AA42+'2.2'!AC42+'2.3'!K42+'2.5'!E42+'2.6'!AC42+'2.7'!K42</f>
        <v>0</v>
      </c>
      <c r="F42" s="17">
        <f t="shared" si="0"/>
        <v>0</v>
      </c>
    </row>
    <row r="43" spans="1:6" ht="17.100000000000001" customHeight="1" x14ac:dyDescent="0.2">
      <c r="A43" s="80"/>
      <c r="B43" s="83"/>
      <c r="C43" s="13" t="s">
        <v>50</v>
      </c>
      <c r="D43" s="29">
        <f>'2.1'!Z43+'2.2'!AB43+'2.3'!J43+'2.5'!D43+'2.6'!AB43+'2.7'!J43</f>
        <v>0</v>
      </c>
      <c r="E43" s="29">
        <f>'2.1'!AA43+'2.2'!AC43+'2.3'!K43+'2.5'!E43+'2.6'!AC43+'2.7'!K43</f>
        <v>0</v>
      </c>
      <c r="F43" s="17">
        <f t="shared" si="0"/>
        <v>0</v>
      </c>
    </row>
    <row r="44" spans="1:6" ht="17.100000000000001" customHeight="1" x14ac:dyDescent="0.2">
      <c r="A44" s="80"/>
      <c r="B44" s="83"/>
      <c r="C44" s="5" t="s">
        <v>122</v>
      </c>
      <c r="D44" s="29">
        <f>'2.1'!Z44+'2.2'!AB44+'2.3'!J44+'2.5'!D44+'2.6'!AB44+'2.7'!J44</f>
        <v>0</v>
      </c>
      <c r="E44" s="29">
        <f>'2.1'!AA44+'2.2'!AC44+'2.3'!K44+'2.5'!E44+'2.6'!AC44+'2.7'!K44</f>
        <v>0</v>
      </c>
      <c r="F44" s="17">
        <f t="shared" si="0"/>
        <v>0</v>
      </c>
    </row>
    <row r="45" spans="1:6" ht="17.100000000000001" customHeight="1" x14ac:dyDescent="0.2">
      <c r="A45" s="80"/>
      <c r="B45" s="84"/>
      <c r="C45" s="12" t="s">
        <v>110</v>
      </c>
      <c r="D45" s="29">
        <f>'2.1'!Z45+'2.2'!AB45+'2.3'!J45+'2.5'!D45+'2.6'!AB45+'2.7'!J45</f>
        <v>0</v>
      </c>
      <c r="E45" s="29">
        <f>'2.1'!AA45+'2.2'!AC45+'2.3'!K45+'2.5'!E45+'2.6'!AC45+'2.7'!K45</f>
        <v>0</v>
      </c>
      <c r="F45" s="17">
        <f t="shared" si="0"/>
        <v>0</v>
      </c>
    </row>
    <row r="46" spans="1:6" ht="17.100000000000001" customHeight="1" x14ac:dyDescent="0.2">
      <c r="A46" s="81"/>
      <c r="B46" s="32"/>
      <c r="C46" s="8" t="s">
        <v>37</v>
      </c>
      <c r="D46" s="7">
        <f>SUM(D26:D45)</f>
        <v>0</v>
      </c>
      <c r="E46" s="7">
        <f>SUM(E26:E45)</f>
        <v>0</v>
      </c>
      <c r="F46" s="17">
        <f t="shared" si="0"/>
        <v>0</v>
      </c>
    </row>
    <row r="47" spans="1:6" ht="17.100000000000001" customHeight="1" thickBot="1" x14ac:dyDescent="0.25">
      <c r="A47" s="10" t="s">
        <v>49</v>
      </c>
      <c r="B47" s="11"/>
      <c r="C47" s="11"/>
      <c r="D47" s="7">
        <f>SUM(D17+D25+D46)</f>
        <v>0</v>
      </c>
      <c r="E47" s="7">
        <f t="shared" ref="E47" si="2">SUM(E17+E25+E46)</f>
        <v>0</v>
      </c>
      <c r="F47" s="17">
        <f t="shared" si="0"/>
        <v>0</v>
      </c>
    </row>
  </sheetData>
  <mergeCells count="8">
    <mergeCell ref="A26:A46"/>
    <mergeCell ref="B39:B45"/>
    <mergeCell ref="A1:C1"/>
    <mergeCell ref="D1:F1"/>
    <mergeCell ref="A3:A17"/>
    <mergeCell ref="B14:B16"/>
    <mergeCell ref="A18:A25"/>
    <mergeCell ref="B22:B24"/>
  </mergeCells>
  <pageMargins left="0.7" right="0.7" top="0.75" bottom="0.75" header="0.3" footer="0.3"/>
  <pageSetup scale="85" orientation="portrait" r:id="rId1"/>
  <headerFooter>
    <oddHeader xml:space="preserve">&amp;Lارقام به میلیون ريال&amp;Cبودجه تفصیلی دانشگاه/دانشکده علوم پزشکی و خدمات بهداشتی درمانی 
...................................&amp;R&amp;P+1 </oddHeader>
    <oddFooter xml:space="preserve">&amp;Lرییس مرکز بودجه و پایش عملکرد&amp;Cمعاون توسعه دانشگاه &amp;Rرییس دستگاه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11.125" customWidth="1"/>
    <col min="3" max="3" width="32.875" customWidth="1"/>
    <col min="4" max="6" width="17.75" customWidth="1"/>
  </cols>
  <sheetData>
    <row r="1" spans="1:6" ht="35.25" customHeight="1" x14ac:dyDescent="0.25">
      <c r="A1" s="85" t="s">
        <v>165</v>
      </c>
      <c r="B1" s="86"/>
      <c r="C1" s="87"/>
      <c r="D1" s="85" t="s">
        <v>133</v>
      </c>
      <c r="E1" s="88"/>
      <c r="F1" s="89"/>
    </row>
    <row r="2" spans="1:6" ht="24" customHeight="1" x14ac:dyDescent="0.2">
      <c r="A2" s="35" t="s">
        <v>100</v>
      </c>
      <c r="B2" s="16" t="s">
        <v>99</v>
      </c>
      <c r="C2" s="16" t="s">
        <v>52</v>
      </c>
      <c r="D2" s="30" t="s">
        <v>26</v>
      </c>
      <c r="E2" s="30" t="s">
        <v>120</v>
      </c>
      <c r="F2" s="62" t="s">
        <v>36</v>
      </c>
    </row>
    <row r="3" spans="1:6" ht="17.100000000000001" customHeight="1" x14ac:dyDescent="0.2">
      <c r="A3" s="79" t="s">
        <v>24</v>
      </c>
      <c r="B3" s="33">
        <v>10506</v>
      </c>
      <c r="C3" s="5" t="s">
        <v>25</v>
      </c>
      <c r="D3" s="29"/>
      <c r="E3" s="29"/>
      <c r="F3" s="17">
        <f>SUM(D3:E3)</f>
        <v>0</v>
      </c>
    </row>
    <row r="4" spans="1:6" ht="17.100000000000001" customHeight="1" x14ac:dyDescent="0.2">
      <c r="A4" s="80"/>
      <c r="B4" s="33">
        <v>30105</v>
      </c>
      <c r="C4" s="29" t="s">
        <v>27</v>
      </c>
      <c r="D4" s="29"/>
      <c r="E4" s="29"/>
      <c r="F4" s="17">
        <f t="shared" ref="F4:F47" si="0">SUM(D4:E4)</f>
        <v>0</v>
      </c>
    </row>
    <row r="5" spans="1:6" ht="17.100000000000001" customHeight="1" x14ac:dyDescent="0.2">
      <c r="A5" s="80"/>
      <c r="B5" s="33">
        <v>30106</v>
      </c>
      <c r="C5" s="5" t="s">
        <v>28</v>
      </c>
      <c r="D5" s="29"/>
      <c r="E5" s="29"/>
      <c r="F5" s="17">
        <f t="shared" si="0"/>
        <v>0</v>
      </c>
    </row>
    <row r="6" spans="1:6" ht="17.100000000000001" customHeight="1" x14ac:dyDescent="0.2">
      <c r="A6" s="80"/>
      <c r="B6" s="33">
        <v>30107</v>
      </c>
      <c r="C6" s="5" t="s">
        <v>29</v>
      </c>
      <c r="D6" s="29"/>
      <c r="E6" s="29"/>
      <c r="F6" s="17">
        <f t="shared" si="0"/>
        <v>0</v>
      </c>
    </row>
    <row r="7" spans="1:6" ht="17.100000000000001" customHeight="1" x14ac:dyDescent="0.2">
      <c r="A7" s="80"/>
      <c r="B7" s="33">
        <v>30128</v>
      </c>
      <c r="C7" s="5" t="s">
        <v>30</v>
      </c>
      <c r="D7" s="29"/>
      <c r="E7" s="29"/>
      <c r="F7" s="17">
        <f t="shared" si="0"/>
        <v>0</v>
      </c>
    </row>
    <row r="8" spans="1:6" ht="17.100000000000001" customHeight="1" x14ac:dyDescent="0.2">
      <c r="A8" s="80"/>
      <c r="B8" s="33">
        <v>30121</v>
      </c>
      <c r="C8" s="5" t="s">
        <v>31</v>
      </c>
      <c r="D8" s="29"/>
      <c r="E8" s="29"/>
      <c r="F8" s="17">
        <f t="shared" si="0"/>
        <v>0</v>
      </c>
    </row>
    <row r="9" spans="1:6" ht="17.100000000000001" customHeight="1" x14ac:dyDescent="0.2">
      <c r="A9" s="80"/>
      <c r="B9" s="33">
        <v>30109</v>
      </c>
      <c r="C9" s="5" t="s">
        <v>32</v>
      </c>
      <c r="D9" s="29"/>
      <c r="E9" s="29"/>
      <c r="F9" s="17">
        <f t="shared" si="0"/>
        <v>0</v>
      </c>
    </row>
    <row r="10" spans="1:6" ht="17.100000000000001" customHeight="1" x14ac:dyDescent="0.2">
      <c r="A10" s="80"/>
      <c r="B10" s="33">
        <v>30123</v>
      </c>
      <c r="C10" s="5" t="s">
        <v>65</v>
      </c>
      <c r="D10" s="29"/>
      <c r="E10" s="29"/>
      <c r="F10" s="17">
        <f t="shared" si="0"/>
        <v>0</v>
      </c>
    </row>
    <row r="11" spans="1:6" ht="17.100000000000001" customHeight="1" x14ac:dyDescent="0.2">
      <c r="A11" s="80"/>
      <c r="B11" s="33">
        <v>30129</v>
      </c>
      <c r="C11" s="29" t="s">
        <v>101</v>
      </c>
      <c r="D11" s="29"/>
      <c r="E11" s="29"/>
      <c r="F11" s="17">
        <f t="shared" si="0"/>
        <v>0</v>
      </c>
    </row>
    <row r="12" spans="1:6" ht="17.100000000000001" customHeight="1" x14ac:dyDescent="0.2">
      <c r="A12" s="80"/>
      <c r="B12" s="33">
        <v>30127</v>
      </c>
      <c r="C12" s="29" t="s">
        <v>34</v>
      </c>
      <c r="D12" s="29"/>
      <c r="E12" s="29"/>
      <c r="F12" s="17">
        <f t="shared" si="0"/>
        <v>0</v>
      </c>
    </row>
    <row r="13" spans="1:6" ht="17.100000000000001" customHeight="1" x14ac:dyDescent="0.2">
      <c r="A13" s="80"/>
      <c r="B13" s="33">
        <v>30166</v>
      </c>
      <c r="C13" s="29" t="s">
        <v>189</v>
      </c>
      <c r="D13" s="29"/>
      <c r="E13" s="29"/>
      <c r="F13" s="17">
        <f t="shared" si="0"/>
        <v>0</v>
      </c>
    </row>
    <row r="14" spans="1:6" ht="17.100000000000001" customHeight="1" x14ac:dyDescent="0.2">
      <c r="A14" s="80"/>
      <c r="B14" s="82" t="s">
        <v>118</v>
      </c>
      <c r="C14" s="33" t="s">
        <v>108</v>
      </c>
      <c r="D14" s="29"/>
      <c r="E14" s="29"/>
      <c r="F14" s="17">
        <f t="shared" si="0"/>
        <v>0</v>
      </c>
    </row>
    <row r="15" spans="1:6" ht="17.100000000000001" customHeight="1" x14ac:dyDescent="0.2">
      <c r="A15" s="80"/>
      <c r="B15" s="83"/>
      <c r="C15" s="5" t="s">
        <v>122</v>
      </c>
      <c r="D15" s="29"/>
      <c r="E15" s="29"/>
      <c r="F15" s="17">
        <f t="shared" si="0"/>
        <v>0</v>
      </c>
    </row>
    <row r="16" spans="1:6" ht="17.100000000000001" customHeight="1" x14ac:dyDescent="0.2">
      <c r="A16" s="80"/>
      <c r="B16" s="84"/>
      <c r="C16" s="12" t="s">
        <v>110</v>
      </c>
      <c r="D16" s="29"/>
      <c r="E16" s="29"/>
      <c r="F16" s="17">
        <f t="shared" si="0"/>
        <v>0</v>
      </c>
    </row>
    <row r="17" spans="1:6" ht="17.100000000000001" customHeight="1" x14ac:dyDescent="0.2">
      <c r="A17" s="81"/>
      <c r="B17" s="34"/>
      <c r="C17" s="8" t="s">
        <v>37</v>
      </c>
      <c r="D17" s="7">
        <f>SUM(D3:D16)</f>
        <v>0</v>
      </c>
      <c r="E17" s="7">
        <f>SUM(E3:E16)</f>
        <v>0</v>
      </c>
      <c r="F17" s="17">
        <f t="shared" si="0"/>
        <v>0</v>
      </c>
    </row>
    <row r="18" spans="1:6" ht="17.100000000000001" customHeight="1" x14ac:dyDescent="0.2">
      <c r="A18" s="79" t="s">
        <v>38</v>
      </c>
      <c r="B18" s="33">
        <v>10525</v>
      </c>
      <c r="C18" s="31" t="s">
        <v>39</v>
      </c>
      <c r="D18" s="29"/>
      <c r="E18" s="29"/>
      <c r="F18" s="17">
        <f t="shared" si="0"/>
        <v>0</v>
      </c>
    </row>
    <row r="19" spans="1:6" ht="17.100000000000001" customHeight="1" x14ac:dyDescent="0.2">
      <c r="A19" s="80"/>
      <c r="B19" s="33">
        <v>10526</v>
      </c>
      <c r="C19" s="5" t="s">
        <v>40</v>
      </c>
      <c r="D19" s="29"/>
      <c r="E19" s="29"/>
      <c r="F19" s="17">
        <f t="shared" si="0"/>
        <v>0</v>
      </c>
    </row>
    <row r="20" spans="1:6" ht="17.100000000000001" customHeight="1" x14ac:dyDescent="0.2">
      <c r="A20" s="80"/>
      <c r="B20" s="33">
        <v>10533</v>
      </c>
      <c r="C20" s="5" t="s">
        <v>41</v>
      </c>
      <c r="D20" s="29"/>
      <c r="E20" s="29"/>
      <c r="F20" s="17">
        <f t="shared" si="0"/>
        <v>0</v>
      </c>
    </row>
    <row r="21" spans="1:6" ht="17.100000000000001" customHeight="1" x14ac:dyDescent="0.2">
      <c r="A21" s="80"/>
      <c r="B21" s="33">
        <v>10506</v>
      </c>
      <c r="C21" s="5" t="s">
        <v>185</v>
      </c>
      <c r="D21" s="29"/>
      <c r="E21" s="29"/>
      <c r="F21" s="17">
        <f t="shared" si="0"/>
        <v>0</v>
      </c>
    </row>
    <row r="22" spans="1:6" ht="17.100000000000001" customHeight="1" x14ac:dyDescent="0.2">
      <c r="A22" s="80"/>
      <c r="B22" s="82" t="s">
        <v>118</v>
      </c>
      <c r="C22" s="33" t="s">
        <v>108</v>
      </c>
      <c r="D22" s="29"/>
      <c r="E22" s="29"/>
      <c r="F22" s="17">
        <f t="shared" si="0"/>
        <v>0</v>
      </c>
    </row>
    <row r="23" spans="1:6" ht="17.100000000000001" customHeight="1" x14ac:dyDescent="0.2">
      <c r="A23" s="80"/>
      <c r="B23" s="83"/>
      <c r="C23" s="5" t="s">
        <v>122</v>
      </c>
      <c r="D23" s="29"/>
      <c r="E23" s="29"/>
      <c r="F23" s="17">
        <f t="shared" si="0"/>
        <v>0</v>
      </c>
    </row>
    <row r="24" spans="1:6" ht="17.100000000000001" customHeight="1" x14ac:dyDescent="0.2">
      <c r="A24" s="80"/>
      <c r="B24" s="84"/>
      <c r="C24" s="12" t="s">
        <v>110</v>
      </c>
      <c r="D24" s="29"/>
      <c r="E24" s="29"/>
      <c r="F24" s="17">
        <f t="shared" si="0"/>
        <v>0</v>
      </c>
    </row>
    <row r="25" spans="1:6" ht="17.100000000000001" customHeight="1" x14ac:dyDescent="0.2">
      <c r="A25" s="81"/>
      <c r="B25" s="34"/>
      <c r="C25" s="8" t="s">
        <v>37</v>
      </c>
      <c r="D25" s="7">
        <f>SUM(D18:D24)</f>
        <v>0</v>
      </c>
      <c r="E25" s="7">
        <f t="shared" ref="E25" si="1">SUM(E18:E24)</f>
        <v>0</v>
      </c>
      <c r="F25" s="17">
        <f t="shared" si="0"/>
        <v>0</v>
      </c>
    </row>
    <row r="26" spans="1:6" ht="17.100000000000001" customHeight="1" x14ac:dyDescent="0.2">
      <c r="A26" s="79" t="s">
        <v>42</v>
      </c>
      <c r="B26" s="33">
        <v>30301</v>
      </c>
      <c r="C26" s="31" t="s">
        <v>43</v>
      </c>
      <c r="D26" s="29"/>
      <c r="E26" s="29"/>
      <c r="F26" s="17">
        <f t="shared" si="0"/>
        <v>0</v>
      </c>
    </row>
    <row r="27" spans="1:6" ht="17.100000000000001" customHeight="1" x14ac:dyDescent="0.2">
      <c r="A27" s="80"/>
      <c r="B27" s="33">
        <v>30303</v>
      </c>
      <c r="C27" s="5" t="s">
        <v>44</v>
      </c>
      <c r="D27" s="29"/>
      <c r="E27" s="29"/>
      <c r="F27" s="17">
        <f t="shared" si="0"/>
        <v>0</v>
      </c>
    </row>
    <row r="28" spans="1:6" ht="17.100000000000001" customHeight="1" x14ac:dyDescent="0.2">
      <c r="A28" s="80"/>
      <c r="B28" s="33">
        <v>30314</v>
      </c>
      <c r="C28" s="5" t="s">
        <v>45</v>
      </c>
      <c r="D28" s="29"/>
      <c r="E28" s="29"/>
      <c r="F28" s="17">
        <f t="shared" si="0"/>
        <v>0</v>
      </c>
    </row>
    <row r="29" spans="1:6" ht="17.100000000000001" customHeight="1" x14ac:dyDescent="0.2">
      <c r="A29" s="80"/>
      <c r="B29" s="33">
        <v>30315</v>
      </c>
      <c r="C29" s="5" t="s">
        <v>46</v>
      </c>
      <c r="D29" s="29"/>
      <c r="E29" s="29"/>
      <c r="F29" s="17">
        <f t="shared" si="0"/>
        <v>0</v>
      </c>
    </row>
    <row r="30" spans="1:6" ht="17.100000000000001" customHeight="1" x14ac:dyDescent="0.2">
      <c r="A30" s="80"/>
      <c r="B30" s="33">
        <v>30316</v>
      </c>
      <c r="C30" s="5" t="s">
        <v>47</v>
      </c>
      <c r="D30" s="29"/>
      <c r="E30" s="29"/>
      <c r="F30" s="17">
        <f t="shared" si="0"/>
        <v>0</v>
      </c>
    </row>
    <row r="31" spans="1:6" ht="17.100000000000001" customHeight="1" x14ac:dyDescent="0.2">
      <c r="A31" s="80"/>
      <c r="B31" s="33">
        <v>30337</v>
      </c>
      <c r="C31" s="9" t="s">
        <v>48</v>
      </c>
      <c r="D31" s="29"/>
      <c r="E31" s="29"/>
      <c r="F31" s="17">
        <f t="shared" si="0"/>
        <v>0</v>
      </c>
    </row>
    <row r="32" spans="1:6" ht="17.100000000000001" customHeight="1" x14ac:dyDescent="0.2">
      <c r="A32" s="80"/>
      <c r="B32" s="33">
        <v>30479</v>
      </c>
      <c r="C32" s="9" t="s">
        <v>35</v>
      </c>
      <c r="D32" s="29"/>
      <c r="E32" s="29"/>
      <c r="F32" s="17">
        <f t="shared" si="0"/>
        <v>0</v>
      </c>
    </row>
    <row r="33" spans="1:6" ht="17.100000000000001" customHeight="1" x14ac:dyDescent="0.2">
      <c r="A33" s="80"/>
      <c r="B33" s="33">
        <v>30303</v>
      </c>
      <c r="C33" s="31" t="s">
        <v>102</v>
      </c>
      <c r="D33" s="29"/>
      <c r="E33" s="29"/>
      <c r="F33" s="17">
        <f t="shared" si="0"/>
        <v>0</v>
      </c>
    </row>
    <row r="34" spans="1:6" ht="17.100000000000001" customHeight="1" x14ac:dyDescent="0.2">
      <c r="A34" s="80"/>
      <c r="B34" s="33">
        <v>30322</v>
      </c>
      <c r="C34" s="5" t="s">
        <v>103</v>
      </c>
      <c r="D34" s="29"/>
      <c r="E34" s="29"/>
      <c r="F34" s="17">
        <f t="shared" si="0"/>
        <v>0</v>
      </c>
    </row>
    <row r="35" spans="1:6" ht="17.100000000000001" customHeight="1" x14ac:dyDescent="0.2">
      <c r="A35" s="80"/>
      <c r="B35" s="33">
        <v>30323</v>
      </c>
      <c r="C35" s="5" t="s">
        <v>104</v>
      </c>
      <c r="D35" s="29"/>
      <c r="E35" s="29"/>
      <c r="F35" s="17">
        <f t="shared" si="0"/>
        <v>0</v>
      </c>
    </row>
    <row r="36" spans="1:6" ht="17.100000000000001" customHeight="1" x14ac:dyDescent="0.2">
      <c r="A36" s="80"/>
      <c r="B36" s="33">
        <v>30324</v>
      </c>
      <c r="C36" s="5" t="s">
        <v>105</v>
      </c>
      <c r="D36" s="29"/>
      <c r="E36" s="29"/>
      <c r="F36" s="17">
        <f t="shared" si="0"/>
        <v>0</v>
      </c>
    </row>
    <row r="37" spans="1:6" ht="17.100000000000001" customHeight="1" x14ac:dyDescent="0.2">
      <c r="A37" s="80"/>
      <c r="B37" s="33">
        <v>30325</v>
      </c>
      <c r="C37" s="5" t="s">
        <v>107</v>
      </c>
      <c r="D37" s="29"/>
      <c r="E37" s="29"/>
      <c r="F37" s="17">
        <f t="shared" si="0"/>
        <v>0</v>
      </c>
    </row>
    <row r="38" spans="1:6" ht="17.100000000000001" customHeight="1" x14ac:dyDescent="0.2">
      <c r="A38" s="80"/>
      <c r="B38" s="33">
        <v>30326</v>
      </c>
      <c r="C38" s="5" t="s">
        <v>106</v>
      </c>
      <c r="D38" s="29"/>
      <c r="E38" s="29"/>
      <c r="F38" s="17">
        <f t="shared" si="0"/>
        <v>0</v>
      </c>
    </row>
    <row r="39" spans="1:6" ht="17.100000000000001" customHeight="1" x14ac:dyDescent="0.2">
      <c r="A39" s="80"/>
      <c r="B39" s="82" t="s">
        <v>118</v>
      </c>
      <c r="C39" s="5" t="s">
        <v>115</v>
      </c>
      <c r="D39" s="29"/>
      <c r="E39" s="29"/>
      <c r="F39" s="17">
        <f t="shared" si="0"/>
        <v>0</v>
      </c>
    </row>
    <row r="40" spans="1:6" ht="17.100000000000001" customHeight="1" x14ac:dyDescent="0.2">
      <c r="A40" s="80"/>
      <c r="B40" s="83"/>
      <c r="C40" s="5" t="s">
        <v>116</v>
      </c>
      <c r="D40" s="29"/>
      <c r="E40" s="29"/>
      <c r="F40" s="17">
        <f t="shared" si="0"/>
        <v>0</v>
      </c>
    </row>
    <row r="41" spans="1:6" ht="17.100000000000001" customHeight="1" x14ac:dyDescent="0.2">
      <c r="A41" s="80"/>
      <c r="B41" s="83"/>
      <c r="C41" s="33" t="s">
        <v>117</v>
      </c>
      <c r="D41" s="29"/>
      <c r="E41" s="29"/>
      <c r="F41" s="17">
        <f t="shared" si="0"/>
        <v>0</v>
      </c>
    </row>
    <row r="42" spans="1:6" ht="17.100000000000001" customHeight="1" x14ac:dyDescent="0.2">
      <c r="A42" s="80"/>
      <c r="B42" s="83"/>
      <c r="C42" s="13" t="s">
        <v>114</v>
      </c>
      <c r="D42" s="29"/>
      <c r="E42" s="29"/>
      <c r="F42" s="17">
        <f t="shared" si="0"/>
        <v>0</v>
      </c>
    </row>
    <row r="43" spans="1:6" ht="17.100000000000001" customHeight="1" x14ac:dyDescent="0.2">
      <c r="A43" s="80"/>
      <c r="B43" s="83"/>
      <c r="C43" s="13" t="s">
        <v>50</v>
      </c>
      <c r="D43" s="29"/>
      <c r="E43" s="29"/>
      <c r="F43" s="17">
        <f t="shared" si="0"/>
        <v>0</v>
      </c>
    </row>
    <row r="44" spans="1:6" ht="17.100000000000001" customHeight="1" x14ac:dyDescent="0.2">
      <c r="A44" s="80"/>
      <c r="B44" s="83"/>
      <c r="C44" s="5" t="s">
        <v>122</v>
      </c>
      <c r="D44" s="29"/>
      <c r="E44" s="29"/>
      <c r="F44" s="17">
        <f t="shared" si="0"/>
        <v>0</v>
      </c>
    </row>
    <row r="45" spans="1:6" ht="17.100000000000001" customHeight="1" x14ac:dyDescent="0.2">
      <c r="A45" s="80"/>
      <c r="B45" s="84"/>
      <c r="C45" s="12" t="s">
        <v>110</v>
      </c>
      <c r="D45" s="29"/>
      <c r="E45" s="29"/>
      <c r="F45" s="17">
        <f t="shared" si="0"/>
        <v>0</v>
      </c>
    </row>
    <row r="46" spans="1:6" ht="17.100000000000001" customHeight="1" x14ac:dyDescent="0.2">
      <c r="A46" s="81"/>
      <c r="B46" s="32"/>
      <c r="C46" s="8" t="s">
        <v>37</v>
      </c>
      <c r="D46" s="7">
        <f>SUM(D26:D45)</f>
        <v>0</v>
      </c>
      <c r="E46" s="7">
        <f>SUM(E26:E45)</f>
        <v>0</v>
      </c>
      <c r="F46" s="17">
        <f t="shared" si="0"/>
        <v>0</v>
      </c>
    </row>
    <row r="47" spans="1:6" ht="17.100000000000001" customHeight="1" thickBot="1" x14ac:dyDescent="0.25">
      <c r="A47" s="10" t="s">
        <v>49</v>
      </c>
      <c r="B47" s="11"/>
      <c r="C47" s="11"/>
      <c r="D47" s="7">
        <f>SUM(D17+D25+D46)</f>
        <v>0</v>
      </c>
      <c r="E47" s="7">
        <f t="shared" ref="E47" si="2">SUM(E17+E25+E46)</f>
        <v>0</v>
      </c>
      <c r="F47" s="17">
        <f t="shared" si="0"/>
        <v>0</v>
      </c>
    </row>
  </sheetData>
  <mergeCells count="8">
    <mergeCell ref="A3:A17"/>
    <mergeCell ref="A18:A25"/>
    <mergeCell ref="D1:F1"/>
    <mergeCell ref="A26:A46"/>
    <mergeCell ref="B39:B45"/>
    <mergeCell ref="B22:B24"/>
    <mergeCell ref="B14:B16"/>
    <mergeCell ref="A1:C1"/>
  </mergeCells>
  <pageMargins left="0.7" right="0.7" top="0.75" bottom="0.75" header="0.3" footer="0.3"/>
  <pageSetup scale="85" orientation="portrait" r:id="rId1"/>
  <headerFooter>
    <oddHeader xml:space="preserve">&amp;Lارقام به میلیون ريال&amp;C دانشگاه علوم پزشکی و خدمات بهداشتی در مانی
 .............&amp;R&amp;14&amp;N+2
</oddHeader>
    <oddFooter xml:space="preserve">&amp;L  رییس مرکز بودجه و پایش عملکرد 
&amp;R&amp;14 رییس دانشگاه -        معاون توسعه دانشگاه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7.25" customWidth="1"/>
    <col min="3" max="3" width="37.75" customWidth="1"/>
    <col min="4" max="6" width="17.75" customWidth="1"/>
  </cols>
  <sheetData>
    <row r="1" spans="1:6" ht="26.25" customHeight="1" x14ac:dyDescent="0.25">
      <c r="A1" s="85" t="s">
        <v>166</v>
      </c>
      <c r="B1" s="86"/>
      <c r="C1" s="87"/>
      <c r="D1" s="85" t="s">
        <v>19</v>
      </c>
      <c r="E1" s="86"/>
      <c r="F1" s="87"/>
    </row>
    <row r="2" spans="1:6" ht="30" customHeight="1" x14ac:dyDescent="0.2">
      <c r="A2" s="35" t="s">
        <v>100</v>
      </c>
      <c r="B2" s="16" t="s">
        <v>99</v>
      </c>
      <c r="C2" s="16" t="s">
        <v>52</v>
      </c>
      <c r="D2" s="30" t="s">
        <v>26</v>
      </c>
      <c r="E2" s="30" t="s">
        <v>120</v>
      </c>
      <c r="F2" s="62" t="s">
        <v>36</v>
      </c>
    </row>
    <row r="3" spans="1:6" ht="17.100000000000001" customHeight="1" x14ac:dyDescent="0.2">
      <c r="A3" s="79" t="s">
        <v>24</v>
      </c>
      <c r="B3" s="33">
        <v>10506</v>
      </c>
      <c r="C3" s="5" t="s">
        <v>25</v>
      </c>
      <c r="D3" s="29"/>
      <c r="E3" s="29"/>
      <c r="F3" s="17">
        <f>SUM(D3:E3)</f>
        <v>0</v>
      </c>
    </row>
    <row r="4" spans="1:6" ht="17.100000000000001" customHeight="1" x14ac:dyDescent="0.2">
      <c r="A4" s="80"/>
      <c r="B4" s="33">
        <v>30105</v>
      </c>
      <c r="C4" s="29" t="s">
        <v>27</v>
      </c>
      <c r="D4" s="29"/>
      <c r="E4" s="29"/>
      <c r="F4" s="17">
        <f t="shared" ref="F4:F47" si="0">SUM(D4:E4)</f>
        <v>0</v>
      </c>
    </row>
    <row r="5" spans="1:6" ht="17.100000000000001" customHeight="1" x14ac:dyDescent="0.2">
      <c r="A5" s="80"/>
      <c r="B5" s="33">
        <v>30106</v>
      </c>
      <c r="C5" s="5" t="s">
        <v>28</v>
      </c>
      <c r="D5" s="29"/>
      <c r="E5" s="29"/>
      <c r="F5" s="17">
        <f t="shared" si="0"/>
        <v>0</v>
      </c>
    </row>
    <row r="6" spans="1:6" ht="17.100000000000001" customHeight="1" x14ac:dyDescent="0.2">
      <c r="A6" s="80"/>
      <c r="B6" s="33">
        <v>30107</v>
      </c>
      <c r="C6" s="5" t="s">
        <v>29</v>
      </c>
      <c r="D6" s="29"/>
      <c r="E6" s="29"/>
      <c r="F6" s="17">
        <f t="shared" si="0"/>
        <v>0</v>
      </c>
    </row>
    <row r="7" spans="1:6" ht="17.100000000000001" customHeight="1" x14ac:dyDescent="0.2">
      <c r="A7" s="80"/>
      <c r="B7" s="33">
        <v>30128</v>
      </c>
      <c r="C7" s="5" t="s">
        <v>30</v>
      </c>
      <c r="D7" s="29"/>
      <c r="E7" s="29"/>
      <c r="F7" s="17">
        <f t="shared" si="0"/>
        <v>0</v>
      </c>
    </row>
    <row r="8" spans="1:6" ht="17.100000000000001" customHeight="1" x14ac:dyDescent="0.2">
      <c r="A8" s="80"/>
      <c r="B8" s="33">
        <v>30121</v>
      </c>
      <c r="C8" s="5" t="s">
        <v>31</v>
      </c>
      <c r="D8" s="29"/>
      <c r="E8" s="29"/>
      <c r="F8" s="17">
        <f t="shared" si="0"/>
        <v>0</v>
      </c>
    </row>
    <row r="9" spans="1:6" ht="17.100000000000001" customHeight="1" x14ac:dyDescent="0.2">
      <c r="A9" s="80"/>
      <c r="B9" s="33">
        <v>30109</v>
      </c>
      <c r="C9" s="5" t="s">
        <v>32</v>
      </c>
      <c r="D9" s="29"/>
      <c r="E9" s="29"/>
      <c r="F9" s="17">
        <f t="shared" si="0"/>
        <v>0</v>
      </c>
    </row>
    <row r="10" spans="1:6" ht="17.100000000000001" customHeight="1" x14ac:dyDescent="0.2">
      <c r="A10" s="80"/>
      <c r="B10" s="33">
        <v>30123</v>
      </c>
      <c r="C10" s="5" t="s">
        <v>65</v>
      </c>
      <c r="D10" s="29"/>
      <c r="E10" s="29"/>
      <c r="F10" s="17">
        <f t="shared" si="0"/>
        <v>0</v>
      </c>
    </row>
    <row r="11" spans="1:6" ht="17.100000000000001" customHeight="1" x14ac:dyDescent="0.2">
      <c r="A11" s="80"/>
      <c r="B11" s="33">
        <v>30129</v>
      </c>
      <c r="C11" s="29" t="s">
        <v>101</v>
      </c>
      <c r="D11" s="29"/>
      <c r="E11" s="29"/>
      <c r="F11" s="17">
        <f t="shared" si="0"/>
        <v>0</v>
      </c>
    </row>
    <row r="12" spans="1:6" ht="17.100000000000001" customHeight="1" x14ac:dyDescent="0.2">
      <c r="A12" s="80"/>
      <c r="B12" s="33">
        <v>30127</v>
      </c>
      <c r="C12" s="29" t="s">
        <v>34</v>
      </c>
      <c r="D12" s="29"/>
      <c r="E12" s="29"/>
      <c r="F12" s="17">
        <f t="shared" si="0"/>
        <v>0</v>
      </c>
    </row>
    <row r="13" spans="1:6" ht="17.100000000000001" customHeight="1" x14ac:dyDescent="0.2">
      <c r="A13" s="80"/>
      <c r="B13" s="33">
        <v>30166</v>
      </c>
      <c r="C13" s="29" t="s">
        <v>189</v>
      </c>
      <c r="D13" s="29"/>
      <c r="E13" s="29"/>
      <c r="F13" s="17">
        <f t="shared" si="0"/>
        <v>0</v>
      </c>
    </row>
    <row r="14" spans="1:6" ht="17.100000000000001" customHeight="1" x14ac:dyDescent="0.2">
      <c r="A14" s="80"/>
      <c r="B14" s="82" t="s">
        <v>118</v>
      </c>
      <c r="C14" s="33" t="s">
        <v>108</v>
      </c>
      <c r="D14" s="29"/>
      <c r="E14" s="29"/>
      <c r="F14" s="17">
        <f t="shared" si="0"/>
        <v>0</v>
      </c>
    </row>
    <row r="15" spans="1:6" ht="17.100000000000001" customHeight="1" x14ac:dyDescent="0.2">
      <c r="A15" s="80"/>
      <c r="B15" s="83"/>
      <c r="C15" s="5" t="s">
        <v>109</v>
      </c>
      <c r="D15" s="29"/>
      <c r="E15" s="29"/>
      <c r="F15" s="17">
        <f t="shared" si="0"/>
        <v>0</v>
      </c>
    </row>
    <row r="16" spans="1:6" ht="17.100000000000001" customHeight="1" x14ac:dyDescent="0.2">
      <c r="A16" s="80"/>
      <c r="B16" s="84"/>
      <c r="C16" s="12" t="s">
        <v>110</v>
      </c>
      <c r="D16" s="29"/>
      <c r="E16" s="29"/>
      <c r="F16" s="17">
        <f t="shared" si="0"/>
        <v>0</v>
      </c>
    </row>
    <row r="17" spans="1:6" ht="17.100000000000001" customHeight="1" x14ac:dyDescent="0.2">
      <c r="A17" s="81"/>
      <c r="B17" s="34"/>
      <c r="C17" s="8" t="s">
        <v>37</v>
      </c>
      <c r="D17" s="7">
        <f>SUM(D3:D16)</f>
        <v>0</v>
      </c>
      <c r="E17" s="7">
        <f>SUM(E3:E16)</f>
        <v>0</v>
      </c>
      <c r="F17" s="17">
        <f t="shared" si="0"/>
        <v>0</v>
      </c>
    </row>
    <row r="18" spans="1:6" ht="17.100000000000001" customHeight="1" x14ac:dyDescent="0.2">
      <c r="A18" s="79" t="s">
        <v>38</v>
      </c>
      <c r="B18" s="33">
        <v>10525</v>
      </c>
      <c r="C18" s="31" t="s">
        <v>39</v>
      </c>
      <c r="D18" s="29"/>
      <c r="E18" s="29"/>
      <c r="F18" s="17">
        <f t="shared" si="0"/>
        <v>0</v>
      </c>
    </row>
    <row r="19" spans="1:6" ht="17.100000000000001" customHeight="1" x14ac:dyDescent="0.2">
      <c r="A19" s="80"/>
      <c r="B19" s="33">
        <v>10526</v>
      </c>
      <c r="C19" s="5" t="s">
        <v>40</v>
      </c>
      <c r="D19" s="29"/>
      <c r="E19" s="29"/>
      <c r="F19" s="17">
        <f t="shared" si="0"/>
        <v>0</v>
      </c>
    </row>
    <row r="20" spans="1:6" ht="17.100000000000001" customHeight="1" x14ac:dyDescent="0.2">
      <c r="A20" s="80"/>
      <c r="B20" s="33">
        <v>10533</v>
      </c>
      <c r="C20" s="5" t="s">
        <v>41</v>
      </c>
      <c r="D20" s="29"/>
      <c r="E20" s="29"/>
      <c r="F20" s="17">
        <f t="shared" si="0"/>
        <v>0</v>
      </c>
    </row>
    <row r="21" spans="1:6" ht="17.100000000000001" customHeight="1" x14ac:dyDescent="0.2">
      <c r="A21" s="80"/>
      <c r="B21" s="33">
        <v>10506</v>
      </c>
      <c r="C21" s="5" t="s">
        <v>185</v>
      </c>
      <c r="D21" s="29"/>
      <c r="E21" s="29"/>
      <c r="F21" s="17">
        <f t="shared" si="0"/>
        <v>0</v>
      </c>
    </row>
    <row r="22" spans="1:6" ht="17.100000000000001" customHeight="1" x14ac:dyDescent="0.2">
      <c r="A22" s="80"/>
      <c r="B22" s="82" t="s">
        <v>118</v>
      </c>
      <c r="C22" s="33" t="s">
        <v>108</v>
      </c>
      <c r="D22" s="29"/>
      <c r="E22" s="29"/>
      <c r="F22" s="17">
        <f t="shared" si="0"/>
        <v>0</v>
      </c>
    </row>
    <row r="23" spans="1:6" ht="17.100000000000001" customHeight="1" x14ac:dyDescent="0.2">
      <c r="A23" s="80"/>
      <c r="B23" s="83"/>
      <c r="C23" s="5" t="s">
        <v>109</v>
      </c>
      <c r="D23" s="29"/>
      <c r="E23" s="29"/>
      <c r="F23" s="17">
        <f t="shared" si="0"/>
        <v>0</v>
      </c>
    </row>
    <row r="24" spans="1:6" ht="17.100000000000001" customHeight="1" x14ac:dyDescent="0.2">
      <c r="A24" s="80"/>
      <c r="B24" s="84"/>
      <c r="C24" s="12" t="s">
        <v>110</v>
      </c>
      <c r="D24" s="29"/>
      <c r="E24" s="29"/>
      <c r="F24" s="17">
        <f t="shared" si="0"/>
        <v>0</v>
      </c>
    </row>
    <row r="25" spans="1:6" ht="17.100000000000001" customHeight="1" x14ac:dyDescent="0.2">
      <c r="A25" s="81"/>
      <c r="B25" s="34"/>
      <c r="C25" s="8" t="s">
        <v>37</v>
      </c>
      <c r="D25" s="7">
        <f>SUM(D18:D24)</f>
        <v>0</v>
      </c>
      <c r="E25" s="7">
        <f t="shared" ref="E25" si="1">SUM(E18:E24)</f>
        <v>0</v>
      </c>
      <c r="F25" s="17">
        <f t="shared" si="0"/>
        <v>0</v>
      </c>
    </row>
    <row r="26" spans="1:6" ht="17.100000000000001" customHeight="1" x14ac:dyDescent="0.2">
      <c r="A26" s="79" t="s">
        <v>42</v>
      </c>
      <c r="B26" s="33">
        <v>30301</v>
      </c>
      <c r="C26" s="31" t="s">
        <v>43</v>
      </c>
      <c r="D26" s="29"/>
      <c r="E26" s="29"/>
      <c r="F26" s="17">
        <f t="shared" si="0"/>
        <v>0</v>
      </c>
    </row>
    <row r="27" spans="1:6" ht="17.100000000000001" customHeight="1" x14ac:dyDescent="0.2">
      <c r="A27" s="80"/>
      <c r="B27" s="33">
        <v>30303</v>
      </c>
      <c r="C27" s="5" t="s">
        <v>44</v>
      </c>
      <c r="D27" s="29"/>
      <c r="E27" s="29"/>
      <c r="F27" s="17">
        <f t="shared" si="0"/>
        <v>0</v>
      </c>
    </row>
    <row r="28" spans="1:6" ht="17.100000000000001" customHeight="1" x14ac:dyDescent="0.2">
      <c r="A28" s="80"/>
      <c r="B28" s="33">
        <v>30314</v>
      </c>
      <c r="C28" s="5" t="s">
        <v>45</v>
      </c>
      <c r="D28" s="29"/>
      <c r="E28" s="29"/>
      <c r="F28" s="17">
        <f t="shared" si="0"/>
        <v>0</v>
      </c>
    </row>
    <row r="29" spans="1:6" ht="17.100000000000001" customHeight="1" x14ac:dyDescent="0.2">
      <c r="A29" s="80"/>
      <c r="B29" s="33">
        <v>30315</v>
      </c>
      <c r="C29" s="5" t="s">
        <v>46</v>
      </c>
      <c r="D29" s="29"/>
      <c r="E29" s="29"/>
      <c r="F29" s="17">
        <f t="shared" si="0"/>
        <v>0</v>
      </c>
    </row>
    <row r="30" spans="1:6" ht="17.100000000000001" customHeight="1" x14ac:dyDescent="0.2">
      <c r="A30" s="80"/>
      <c r="B30" s="33">
        <v>30316</v>
      </c>
      <c r="C30" s="5" t="s">
        <v>47</v>
      </c>
      <c r="D30" s="29"/>
      <c r="E30" s="29"/>
      <c r="F30" s="17">
        <f t="shared" si="0"/>
        <v>0</v>
      </c>
    </row>
    <row r="31" spans="1:6" ht="17.100000000000001" customHeight="1" x14ac:dyDescent="0.2">
      <c r="A31" s="80"/>
      <c r="B31" s="33">
        <v>30337</v>
      </c>
      <c r="C31" s="9" t="s">
        <v>48</v>
      </c>
      <c r="D31" s="29"/>
      <c r="E31" s="29"/>
      <c r="F31" s="17">
        <f t="shared" si="0"/>
        <v>0</v>
      </c>
    </row>
    <row r="32" spans="1:6" ht="17.100000000000001" customHeight="1" x14ac:dyDescent="0.2">
      <c r="A32" s="80"/>
      <c r="B32" s="33">
        <v>30479</v>
      </c>
      <c r="C32" s="9" t="s">
        <v>35</v>
      </c>
      <c r="D32" s="29"/>
      <c r="E32" s="29"/>
      <c r="F32" s="17">
        <f t="shared" si="0"/>
        <v>0</v>
      </c>
    </row>
    <row r="33" spans="1:6" ht="17.100000000000001" customHeight="1" x14ac:dyDescent="0.2">
      <c r="A33" s="80"/>
      <c r="B33" s="33">
        <v>30303</v>
      </c>
      <c r="C33" s="31" t="s">
        <v>102</v>
      </c>
      <c r="D33" s="29"/>
      <c r="E33" s="29"/>
      <c r="F33" s="17">
        <f t="shared" si="0"/>
        <v>0</v>
      </c>
    </row>
    <row r="34" spans="1:6" ht="17.100000000000001" customHeight="1" x14ac:dyDescent="0.2">
      <c r="A34" s="80"/>
      <c r="B34" s="33">
        <v>30322</v>
      </c>
      <c r="C34" s="5" t="s">
        <v>103</v>
      </c>
      <c r="D34" s="29"/>
      <c r="E34" s="29"/>
      <c r="F34" s="17">
        <f t="shared" si="0"/>
        <v>0</v>
      </c>
    </row>
    <row r="35" spans="1:6" ht="17.100000000000001" customHeight="1" x14ac:dyDescent="0.2">
      <c r="A35" s="80"/>
      <c r="B35" s="33">
        <v>30323</v>
      </c>
      <c r="C35" s="5" t="s">
        <v>104</v>
      </c>
      <c r="D35" s="29"/>
      <c r="E35" s="29"/>
      <c r="F35" s="17">
        <f t="shared" si="0"/>
        <v>0</v>
      </c>
    </row>
    <row r="36" spans="1:6" ht="17.100000000000001" customHeight="1" x14ac:dyDescent="0.2">
      <c r="A36" s="80"/>
      <c r="B36" s="33">
        <v>30324</v>
      </c>
      <c r="C36" s="5" t="s">
        <v>105</v>
      </c>
      <c r="D36" s="29"/>
      <c r="E36" s="29"/>
      <c r="F36" s="17">
        <f t="shared" si="0"/>
        <v>0</v>
      </c>
    </row>
    <row r="37" spans="1:6" ht="17.100000000000001" customHeight="1" x14ac:dyDescent="0.2">
      <c r="A37" s="80"/>
      <c r="B37" s="33">
        <v>30325</v>
      </c>
      <c r="C37" s="5" t="s">
        <v>107</v>
      </c>
      <c r="D37" s="29"/>
      <c r="E37" s="29"/>
      <c r="F37" s="17">
        <f t="shared" si="0"/>
        <v>0</v>
      </c>
    </row>
    <row r="38" spans="1:6" ht="17.100000000000001" customHeight="1" x14ac:dyDescent="0.2">
      <c r="A38" s="80"/>
      <c r="B38" s="33">
        <v>30326</v>
      </c>
      <c r="C38" s="5" t="s">
        <v>106</v>
      </c>
      <c r="D38" s="29"/>
      <c r="E38" s="29"/>
      <c r="F38" s="17">
        <f t="shared" si="0"/>
        <v>0</v>
      </c>
    </row>
    <row r="39" spans="1:6" ht="17.100000000000001" customHeight="1" x14ac:dyDescent="0.2">
      <c r="A39" s="80"/>
      <c r="B39" s="82" t="s">
        <v>118</v>
      </c>
      <c r="C39" s="5" t="s">
        <v>115</v>
      </c>
      <c r="D39" s="29"/>
      <c r="E39" s="29"/>
      <c r="F39" s="17">
        <f t="shared" si="0"/>
        <v>0</v>
      </c>
    </row>
    <row r="40" spans="1:6" ht="17.100000000000001" customHeight="1" x14ac:dyDescent="0.2">
      <c r="A40" s="80"/>
      <c r="B40" s="83"/>
      <c r="C40" s="5" t="s">
        <v>116</v>
      </c>
      <c r="D40" s="29"/>
      <c r="E40" s="29"/>
      <c r="F40" s="17">
        <f t="shared" si="0"/>
        <v>0</v>
      </c>
    </row>
    <row r="41" spans="1:6" ht="17.100000000000001" customHeight="1" x14ac:dyDescent="0.2">
      <c r="A41" s="80"/>
      <c r="B41" s="83"/>
      <c r="C41" s="33" t="s">
        <v>117</v>
      </c>
      <c r="D41" s="29"/>
      <c r="E41" s="29"/>
      <c r="F41" s="17">
        <f t="shared" si="0"/>
        <v>0</v>
      </c>
    </row>
    <row r="42" spans="1:6" ht="17.100000000000001" customHeight="1" x14ac:dyDescent="0.2">
      <c r="A42" s="80"/>
      <c r="B42" s="83"/>
      <c r="C42" s="13" t="s">
        <v>114</v>
      </c>
      <c r="D42" s="29"/>
      <c r="E42" s="29"/>
      <c r="F42" s="17">
        <f t="shared" si="0"/>
        <v>0</v>
      </c>
    </row>
    <row r="43" spans="1:6" ht="17.100000000000001" customHeight="1" x14ac:dyDescent="0.2">
      <c r="A43" s="80"/>
      <c r="B43" s="83"/>
      <c r="C43" s="13" t="s">
        <v>50</v>
      </c>
      <c r="D43" s="29"/>
      <c r="E43" s="29"/>
      <c r="F43" s="17">
        <f t="shared" si="0"/>
        <v>0</v>
      </c>
    </row>
    <row r="44" spans="1:6" ht="17.100000000000001" customHeight="1" x14ac:dyDescent="0.2">
      <c r="A44" s="80"/>
      <c r="B44" s="83"/>
      <c r="C44" s="5" t="s">
        <v>109</v>
      </c>
      <c r="D44" s="29"/>
      <c r="E44" s="29"/>
      <c r="F44" s="17">
        <f t="shared" si="0"/>
        <v>0</v>
      </c>
    </row>
    <row r="45" spans="1:6" ht="17.100000000000001" customHeight="1" x14ac:dyDescent="0.2">
      <c r="A45" s="80"/>
      <c r="B45" s="84"/>
      <c r="C45" s="12" t="s">
        <v>110</v>
      </c>
      <c r="D45" s="29"/>
      <c r="E45" s="29"/>
      <c r="F45" s="17">
        <f t="shared" si="0"/>
        <v>0</v>
      </c>
    </row>
    <row r="46" spans="1:6" ht="17.100000000000001" customHeight="1" x14ac:dyDescent="0.2">
      <c r="A46" s="81"/>
      <c r="B46" s="32"/>
      <c r="C46" s="8" t="s">
        <v>37</v>
      </c>
      <c r="D46" s="7">
        <f>SUM(D26:D45)</f>
        <v>0</v>
      </c>
      <c r="E46" s="7">
        <f>SUM(E26:E45)</f>
        <v>0</v>
      </c>
      <c r="F46" s="17">
        <f t="shared" si="0"/>
        <v>0</v>
      </c>
    </row>
    <row r="47" spans="1:6" ht="17.100000000000001" customHeight="1" thickBot="1" x14ac:dyDescent="0.25">
      <c r="A47" s="10" t="s">
        <v>49</v>
      </c>
      <c r="B47" s="11"/>
      <c r="C47" s="11"/>
      <c r="D47" s="7">
        <f>SUM(D17+D25+D46)</f>
        <v>0</v>
      </c>
      <c r="E47" s="7">
        <f t="shared" ref="E47" si="2">SUM(E17+E25+E46)</f>
        <v>0</v>
      </c>
      <c r="F47" s="17">
        <f t="shared" si="0"/>
        <v>0</v>
      </c>
    </row>
  </sheetData>
  <mergeCells count="8">
    <mergeCell ref="D1:F1"/>
    <mergeCell ref="A3:A17"/>
    <mergeCell ref="A18:A25"/>
    <mergeCell ref="A26:A46"/>
    <mergeCell ref="B14:B16"/>
    <mergeCell ref="B22:B24"/>
    <mergeCell ref="B39:B45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.............&amp;R&amp;14&amp;N+3  </oddHeader>
    <oddFooter xml:space="preserve">&amp;L  رییس مرکز بودجه و پایش عملکرد 
&amp;R&amp;14 رییس دانشگاه -        معاون توسعه دانشگاه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rightToLeft="1" view="pageLayout" topLeftCell="A13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6.375" customWidth="1"/>
    <col min="3" max="3" width="35.25" customWidth="1"/>
    <col min="4" max="6" width="17.75" customWidth="1"/>
  </cols>
  <sheetData>
    <row r="1" spans="1:6" ht="33.75" customHeight="1" x14ac:dyDescent="0.25">
      <c r="A1" s="85" t="s">
        <v>167</v>
      </c>
      <c r="B1" s="86"/>
      <c r="C1" s="87"/>
      <c r="D1" s="85" t="s">
        <v>132</v>
      </c>
      <c r="E1" s="86"/>
      <c r="F1" s="87"/>
    </row>
    <row r="2" spans="1:6" ht="30" customHeight="1" x14ac:dyDescent="0.2">
      <c r="A2" s="35" t="s">
        <v>100</v>
      </c>
      <c r="B2" s="16" t="s">
        <v>99</v>
      </c>
      <c r="C2" s="16" t="s">
        <v>52</v>
      </c>
      <c r="D2" s="30" t="s">
        <v>26</v>
      </c>
      <c r="E2" s="30" t="s">
        <v>120</v>
      </c>
      <c r="F2" s="62" t="s">
        <v>36</v>
      </c>
    </row>
    <row r="3" spans="1:6" ht="24.95" customHeight="1" x14ac:dyDescent="0.2">
      <c r="A3" s="79" t="s">
        <v>24</v>
      </c>
      <c r="B3" s="33">
        <v>10506</v>
      </c>
      <c r="C3" s="5" t="s">
        <v>25</v>
      </c>
      <c r="D3" s="29"/>
      <c r="E3" s="29"/>
      <c r="F3" s="17">
        <f>SUM(D3:E3)</f>
        <v>0</v>
      </c>
    </row>
    <row r="4" spans="1:6" ht="24.95" customHeight="1" x14ac:dyDescent="0.2">
      <c r="A4" s="80"/>
      <c r="B4" s="33">
        <v>30105</v>
      </c>
      <c r="C4" s="29" t="s">
        <v>27</v>
      </c>
      <c r="D4" s="29"/>
      <c r="E4" s="29"/>
      <c r="F4" s="17">
        <f t="shared" ref="F4:F29" si="0">SUM(D4:E4)</f>
        <v>0</v>
      </c>
    </row>
    <row r="5" spans="1:6" ht="24.95" customHeight="1" x14ac:dyDescent="0.2">
      <c r="A5" s="80"/>
      <c r="B5" s="33">
        <v>30106</v>
      </c>
      <c r="C5" s="5" t="s">
        <v>28</v>
      </c>
      <c r="D5" s="29"/>
      <c r="E5" s="29"/>
      <c r="F5" s="17">
        <f t="shared" si="0"/>
        <v>0</v>
      </c>
    </row>
    <row r="6" spans="1:6" ht="24.95" customHeight="1" x14ac:dyDescent="0.2">
      <c r="A6" s="80"/>
      <c r="B6" s="33">
        <v>30107</v>
      </c>
      <c r="C6" s="5" t="s">
        <v>29</v>
      </c>
      <c r="D6" s="29"/>
      <c r="E6" s="29"/>
      <c r="F6" s="17">
        <f t="shared" si="0"/>
        <v>0</v>
      </c>
    </row>
    <row r="7" spans="1:6" ht="24.95" customHeight="1" x14ac:dyDescent="0.2">
      <c r="A7" s="80"/>
      <c r="B7" s="33">
        <v>30128</v>
      </c>
      <c r="C7" s="5" t="s">
        <v>30</v>
      </c>
      <c r="D7" s="29"/>
      <c r="E7" s="29"/>
      <c r="F7" s="17">
        <f t="shared" si="0"/>
        <v>0</v>
      </c>
    </row>
    <row r="8" spans="1:6" ht="24.95" customHeight="1" x14ac:dyDescent="0.2">
      <c r="A8" s="80"/>
      <c r="B8" s="33">
        <v>30121</v>
      </c>
      <c r="C8" s="5" t="s">
        <v>31</v>
      </c>
      <c r="D8" s="29"/>
      <c r="E8" s="29"/>
      <c r="F8" s="17">
        <f t="shared" si="0"/>
        <v>0</v>
      </c>
    </row>
    <row r="9" spans="1:6" ht="24.95" customHeight="1" x14ac:dyDescent="0.2">
      <c r="A9" s="80"/>
      <c r="B9" s="33">
        <v>30109</v>
      </c>
      <c r="C9" s="5" t="s">
        <v>32</v>
      </c>
      <c r="D9" s="29"/>
      <c r="E9" s="29"/>
      <c r="F9" s="17">
        <f t="shared" si="0"/>
        <v>0</v>
      </c>
    </row>
    <row r="10" spans="1:6" ht="24.95" customHeight="1" x14ac:dyDescent="0.2">
      <c r="A10" s="80"/>
      <c r="B10" s="33">
        <v>30123</v>
      </c>
      <c r="C10" s="5" t="s">
        <v>65</v>
      </c>
      <c r="D10" s="29"/>
      <c r="E10" s="29"/>
      <c r="F10" s="17">
        <f t="shared" si="0"/>
        <v>0</v>
      </c>
    </row>
    <row r="11" spans="1:6" ht="24.95" customHeight="1" x14ac:dyDescent="0.2">
      <c r="A11" s="80"/>
      <c r="B11" s="33">
        <v>30129</v>
      </c>
      <c r="C11" s="29" t="s">
        <v>33</v>
      </c>
      <c r="D11" s="29"/>
      <c r="E11" s="29"/>
      <c r="F11" s="17">
        <f t="shared" si="0"/>
        <v>0</v>
      </c>
    </row>
    <row r="12" spans="1:6" ht="24.95" customHeight="1" x14ac:dyDescent="0.2">
      <c r="A12" s="80"/>
      <c r="B12" s="33">
        <v>30127</v>
      </c>
      <c r="C12" s="29" t="s">
        <v>34</v>
      </c>
      <c r="D12" s="29"/>
      <c r="E12" s="29"/>
      <c r="F12" s="17">
        <f t="shared" si="0"/>
        <v>0</v>
      </c>
    </row>
    <row r="13" spans="1:6" ht="24.95" customHeight="1" x14ac:dyDescent="0.2">
      <c r="A13" s="80"/>
      <c r="B13" s="33">
        <v>30166</v>
      </c>
      <c r="C13" s="29" t="s">
        <v>189</v>
      </c>
      <c r="D13" s="29"/>
      <c r="E13" s="29"/>
      <c r="F13" s="17">
        <f t="shared" si="0"/>
        <v>0</v>
      </c>
    </row>
    <row r="14" spans="1:6" ht="24.95" customHeight="1" x14ac:dyDescent="0.2">
      <c r="A14" s="81"/>
      <c r="B14" s="32"/>
      <c r="C14" s="8" t="s">
        <v>37</v>
      </c>
      <c r="D14" s="7">
        <f>SUM(D3:D13)</f>
        <v>0</v>
      </c>
      <c r="E14" s="7">
        <f>SUM(E3:E13)</f>
        <v>0</v>
      </c>
      <c r="F14" s="17">
        <f t="shared" si="0"/>
        <v>0</v>
      </c>
    </row>
    <row r="15" spans="1:6" ht="24.95" customHeight="1" x14ac:dyDescent="0.2">
      <c r="A15" s="79" t="s">
        <v>38</v>
      </c>
      <c r="B15" s="33">
        <v>10525</v>
      </c>
      <c r="C15" s="31" t="s">
        <v>39</v>
      </c>
      <c r="D15" s="29"/>
      <c r="E15" s="29"/>
      <c r="F15" s="17">
        <f t="shared" si="0"/>
        <v>0</v>
      </c>
    </row>
    <row r="16" spans="1:6" ht="24.95" customHeight="1" x14ac:dyDescent="0.2">
      <c r="A16" s="80"/>
      <c r="B16" s="33">
        <v>10526</v>
      </c>
      <c r="C16" s="5" t="s">
        <v>40</v>
      </c>
      <c r="D16" s="29"/>
      <c r="E16" s="29"/>
      <c r="F16" s="17">
        <f t="shared" si="0"/>
        <v>0</v>
      </c>
    </row>
    <row r="17" spans="1:6" ht="24.95" customHeight="1" x14ac:dyDescent="0.2">
      <c r="A17" s="80"/>
      <c r="B17" s="33">
        <v>10533</v>
      </c>
      <c r="C17" s="5" t="s">
        <v>41</v>
      </c>
      <c r="D17" s="29"/>
      <c r="E17" s="29"/>
      <c r="F17" s="17">
        <f t="shared" si="0"/>
        <v>0</v>
      </c>
    </row>
    <row r="18" spans="1:6" ht="24.95" customHeight="1" x14ac:dyDescent="0.2">
      <c r="A18" s="80"/>
      <c r="B18" s="33">
        <v>10506</v>
      </c>
      <c r="C18" s="5" t="s">
        <v>185</v>
      </c>
      <c r="D18" s="29"/>
      <c r="E18" s="29"/>
      <c r="F18" s="17">
        <f t="shared" si="0"/>
        <v>0</v>
      </c>
    </row>
    <row r="19" spans="1:6" ht="24.95" customHeight="1" x14ac:dyDescent="0.2">
      <c r="A19" s="81"/>
      <c r="B19" s="32"/>
      <c r="C19" s="8" t="s">
        <v>37</v>
      </c>
      <c r="D19" s="7">
        <f>SUM(D15:D18)</f>
        <v>0</v>
      </c>
      <c r="E19" s="7">
        <f>SUM(E15:E18)</f>
        <v>0</v>
      </c>
      <c r="F19" s="17">
        <f t="shared" si="0"/>
        <v>0</v>
      </c>
    </row>
    <row r="20" spans="1:6" ht="24.95" customHeight="1" x14ac:dyDescent="0.2">
      <c r="A20" s="79" t="s">
        <v>42</v>
      </c>
      <c r="B20" s="33">
        <v>30301</v>
      </c>
      <c r="C20" s="31" t="s">
        <v>43</v>
      </c>
      <c r="D20" s="29"/>
      <c r="E20" s="29"/>
      <c r="F20" s="17">
        <f t="shared" si="0"/>
        <v>0</v>
      </c>
    </row>
    <row r="21" spans="1:6" ht="24.95" customHeight="1" x14ac:dyDescent="0.2">
      <c r="A21" s="80"/>
      <c r="B21" s="33">
        <v>30303</v>
      </c>
      <c r="C21" s="5" t="s">
        <v>44</v>
      </c>
      <c r="D21" s="29"/>
      <c r="E21" s="29"/>
      <c r="F21" s="17">
        <f t="shared" si="0"/>
        <v>0</v>
      </c>
    </row>
    <row r="22" spans="1:6" ht="24.95" customHeight="1" x14ac:dyDescent="0.2">
      <c r="A22" s="80"/>
      <c r="B22" s="33">
        <v>30314</v>
      </c>
      <c r="C22" s="5" t="s">
        <v>45</v>
      </c>
      <c r="D22" s="29"/>
      <c r="E22" s="29"/>
      <c r="F22" s="17">
        <f t="shared" si="0"/>
        <v>0</v>
      </c>
    </row>
    <row r="23" spans="1:6" ht="24.95" customHeight="1" x14ac:dyDescent="0.2">
      <c r="A23" s="80"/>
      <c r="B23" s="33">
        <v>30315</v>
      </c>
      <c r="C23" s="5" t="s">
        <v>46</v>
      </c>
      <c r="D23" s="29"/>
      <c r="E23" s="29"/>
      <c r="F23" s="17">
        <f t="shared" si="0"/>
        <v>0</v>
      </c>
    </row>
    <row r="24" spans="1:6" ht="24.95" customHeight="1" x14ac:dyDescent="0.2">
      <c r="A24" s="80"/>
      <c r="B24" s="33">
        <v>30316</v>
      </c>
      <c r="C24" s="5" t="s">
        <v>47</v>
      </c>
      <c r="D24" s="29"/>
      <c r="E24" s="29"/>
      <c r="F24" s="17">
        <f t="shared" si="0"/>
        <v>0</v>
      </c>
    </row>
    <row r="25" spans="1:6" ht="24.95" customHeight="1" x14ac:dyDescent="0.2">
      <c r="A25" s="80"/>
      <c r="B25" s="33">
        <v>30337</v>
      </c>
      <c r="C25" s="9" t="s">
        <v>48</v>
      </c>
      <c r="D25" s="29"/>
      <c r="E25" s="29"/>
      <c r="F25" s="17">
        <f t="shared" si="0"/>
        <v>0</v>
      </c>
    </row>
    <row r="26" spans="1:6" ht="24.95" customHeight="1" x14ac:dyDescent="0.2">
      <c r="A26" s="80"/>
      <c r="B26" s="33">
        <v>30324</v>
      </c>
      <c r="C26" s="9" t="s">
        <v>183</v>
      </c>
      <c r="D26" s="29"/>
      <c r="E26" s="29"/>
      <c r="F26" s="17">
        <f t="shared" si="0"/>
        <v>0</v>
      </c>
    </row>
    <row r="27" spans="1:6" ht="24.95" customHeight="1" x14ac:dyDescent="0.2">
      <c r="A27" s="80"/>
      <c r="B27" s="33">
        <v>30479</v>
      </c>
      <c r="C27" s="9" t="s">
        <v>35</v>
      </c>
      <c r="D27" s="29"/>
      <c r="E27" s="29"/>
      <c r="F27" s="17">
        <f t="shared" si="0"/>
        <v>0</v>
      </c>
    </row>
    <row r="28" spans="1:6" ht="24.95" customHeight="1" x14ac:dyDescent="0.2">
      <c r="A28" s="81"/>
      <c r="B28" s="32"/>
      <c r="C28" s="8" t="s">
        <v>37</v>
      </c>
      <c r="D28" s="7">
        <f>SUM(D20:D27)</f>
        <v>0</v>
      </c>
      <c r="E28" s="7">
        <f>SUM(E20:E27)</f>
        <v>0</v>
      </c>
      <c r="F28" s="17">
        <f t="shared" si="0"/>
        <v>0</v>
      </c>
    </row>
    <row r="29" spans="1:6" ht="24.95" customHeight="1" thickBot="1" x14ac:dyDescent="0.25">
      <c r="A29" s="10" t="s">
        <v>49</v>
      </c>
      <c r="B29" s="11"/>
      <c r="C29" s="11"/>
      <c r="D29" s="7">
        <f>SUM(D14+D19+D28)</f>
        <v>0</v>
      </c>
      <c r="E29" s="7">
        <f>SUM(E14+E19+E28)</f>
        <v>0</v>
      </c>
      <c r="F29" s="17">
        <f t="shared" si="0"/>
        <v>0</v>
      </c>
    </row>
    <row r="34" ht="16.5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</sheetData>
  <mergeCells count="5">
    <mergeCell ref="D1:F1"/>
    <mergeCell ref="A3:A14"/>
    <mergeCell ref="A15:A19"/>
    <mergeCell ref="A20:A28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.............&amp;R&amp;14&amp;P+4  </oddHeader>
    <oddFooter xml:space="preserve">&amp;L رییس مرکز بودجه و پایش عملکرد 
&amp;R&amp;14 رییس دانشگاه -        معاون توسعه دانشگاه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view="pageLayout" topLeftCell="A7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6.25" customWidth="1"/>
    <col min="3" max="3" width="37.875" customWidth="1"/>
    <col min="4" max="6" width="17.75" customWidth="1"/>
  </cols>
  <sheetData>
    <row r="1" spans="1:6" ht="18" x14ac:dyDescent="0.25">
      <c r="A1" s="85" t="s">
        <v>168</v>
      </c>
      <c r="B1" s="86"/>
      <c r="C1" s="87"/>
      <c r="D1" s="85" t="s">
        <v>129</v>
      </c>
      <c r="E1" s="88"/>
      <c r="F1" s="89"/>
    </row>
    <row r="2" spans="1:6" ht="30" customHeight="1" x14ac:dyDescent="0.2">
      <c r="A2" s="35" t="s">
        <v>100</v>
      </c>
      <c r="B2" s="16" t="s">
        <v>99</v>
      </c>
      <c r="C2" s="16" t="s">
        <v>52</v>
      </c>
      <c r="D2" s="24" t="s">
        <v>26</v>
      </c>
      <c r="E2" s="24" t="s">
        <v>51</v>
      </c>
      <c r="F2" s="16" t="s">
        <v>36</v>
      </c>
    </row>
    <row r="3" spans="1:6" ht="24.95" customHeight="1" x14ac:dyDescent="0.2">
      <c r="A3" s="79" t="s">
        <v>24</v>
      </c>
      <c r="B3" s="33">
        <v>10506</v>
      </c>
      <c r="C3" s="5" t="s">
        <v>25</v>
      </c>
      <c r="D3" s="25"/>
      <c r="E3" s="25"/>
      <c r="F3" s="17">
        <f>SUM(D3:E3)</f>
        <v>0</v>
      </c>
    </row>
    <row r="4" spans="1:6" ht="24.95" customHeight="1" x14ac:dyDescent="0.2">
      <c r="A4" s="80"/>
      <c r="B4" s="33">
        <v>30105</v>
      </c>
      <c r="C4" s="25" t="s">
        <v>27</v>
      </c>
      <c r="D4" s="25"/>
      <c r="E4" s="25"/>
      <c r="F4" s="17">
        <f t="shared" ref="F4:F29" si="0">SUM(D4:E4)</f>
        <v>0</v>
      </c>
    </row>
    <row r="5" spans="1:6" ht="24.95" customHeight="1" x14ac:dyDescent="0.2">
      <c r="A5" s="80"/>
      <c r="B5" s="33">
        <v>30106</v>
      </c>
      <c r="C5" s="5" t="s">
        <v>28</v>
      </c>
      <c r="D5" s="25"/>
      <c r="E5" s="25"/>
      <c r="F5" s="17">
        <f t="shared" si="0"/>
        <v>0</v>
      </c>
    </row>
    <row r="6" spans="1:6" ht="24.95" customHeight="1" x14ac:dyDescent="0.2">
      <c r="A6" s="80"/>
      <c r="B6" s="33">
        <v>30107</v>
      </c>
      <c r="C6" s="5" t="s">
        <v>29</v>
      </c>
      <c r="D6" s="25"/>
      <c r="E6" s="25"/>
      <c r="F6" s="17">
        <f t="shared" si="0"/>
        <v>0</v>
      </c>
    </row>
    <row r="7" spans="1:6" ht="24.95" customHeight="1" x14ac:dyDescent="0.2">
      <c r="A7" s="80"/>
      <c r="B7" s="33">
        <v>30128</v>
      </c>
      <c r="C7" s="5" t="s">
        <v>30</v>
      </c>
      <c r="D7" s="25"/>
      <c r="E7" s="25"/>
      <c r="F7" s="17">
        <f t="shared" si="0"/>
        <v>0</v>
      </c>
    </row>
    <row r="8" spans="1:6" ht="24.95" customHeight="1" x14ac:dyDescent="0.2">
      <c r="A8" s="80"/>
      <c r="B8" s="33">
        <v>30121</v>
      </c>
      <c r="C8" s="5" t="s">
        <v>31</v>
      </c>
      <c r="D8" s="25"/>
      <c r="E8" s="25"/>
      <c r="F8" s="17">
        <f t="shared" si="0"/>
        <v>0</v>
      </c>
    </row>
    <row r="9" spans="1:6" ht="24.95" customHeight="1" x14ac:dyDescent="0.2">
      <c r="A9" s="80"/>
      <c r="B9" s="33">
        <v>30109</v>
      </c>
      <c r="C9" s="5" t="s">
        <v>32</v>
      </c>
      <c r="D9" s="25"/>
      <c r="E9" s="25"/>
      <c r="F9" s="17">
        <f t="shared" si="0"/>
        <v>0</v>
      </c>
    </row>
    <row r="10" spans="1:6" ht="24.95" customHeight="1" x14ac:dyDescent="0.2">
      <c r="A10" s="80"/>
      <c r="B10" s="33">
        <v>30123</v>
      </c>
      <c r="C10" s="5" t="s">
        <v>65</v>
      </c>
      <c r="D10" s="25"/>
      <c r="E10" s="25"/>
      <c r="F10" s="17">
        <f t="shared" si="0"/>
        <v>0</v>
      </c>
    </row>
    <row r="11" spans="1:6" ht="24.95" customHeight="1" x14ac:dyDescent="0.2">
      <c r="A11" s="80"/>
      <c r="B11" s="33">
        <v>30129</v>
      </c>
      <c r="C11" s="25" t="s">
        <v>33</v>
      </c>
      <c r="D11" s="25"/>
      <c r="E11" s="25"/>
      <c r="F11" s="17">
        <f t="shared" si="0"/>
        <v>0</v>
      </c>
    </row>
    <row r="12" spans="1:6" ht="24.95" customHeight="1" x14ac:dyDescent="0.2">
      <c r="A12" s="80"/>
      <c r="B12" s="33">
        <v>30127</v>
      </c>
      <c r="C12" s="25" t="s">
        <v>34</v>
      </c>
      <c r="D12" s="25"/>
      <c r="E12" s="25"/>
      <c r="F12" s="17">
        <f t="shared" si="0"/>
        <v>0</v>
      </c>
    </row>
    <row r="13" spans="1:6" ht="24.95" customHeight="1" x14ac:dyDescent="0.2">
      <c r="A13" s="80"/>
      <c r="B13" s="33">
        <v>30166</v>
      </c>
      <c r="C13" s="29" t="s">
        <v>189</v>
      </c>
      <c r="D13" s="25"/>
      <c r="E13" s="25"/>
      <c r="F13" s="17">
        <f t="shared" si="0"/>
        <v>0</v>
      </c>
    </row>
    <row r="14" spans="1:6" ht="24.95" customHeight="1" x14ac:dyDescent="0.2">
      <c r="A14" s="81"/>
      <c r="B14" s="32"/>
      <c r="C14" s="8" t="s">
        <v>37</v>
      </c>
      <c r="D14" s="7">
        <f>SUM(D3:D13)</f>
        <v>0</v>
      </c>
      <c r="E14" s="7">
        <f>SUM(E3:E13)</f>
        <v>0</v>
      </c>
      <c r="F14" s="17">
        <f t="shared" si="0"/>
        <v>0</v>
      </c>
    </row>
    <row r="15" spans="1:6" ht="24.95" customHeight="1" x14ac:dyDescent="0.2">
      <c r="A15" s="79" t="s">
        <v>38</v>
      </c>
      <c r="B15" s="33">
        <v>10525</v>
      </c>
      <c r="C15" s="26" t="s">
        <v>39</v>
      </c>
      <c r="D15" s="25"/>
      <c r="E15" s="25"/>
      <c r="F15" s="17">
        <f t="shared" si="0"/>
        <v>0</v>
      </c>
    </row>
    <row r="16" spans="1:6" ht="24.95" customHeight="1" x14ac:dyDescent="0.2">
      <c r="A16" s="80"/>
      <c r="B16" s="33">
        <v>10526</v>
      </c>
      <c r="C16" s="5" t="s">
        <v>40</v>
      </c>
      <c r="D16" s="25"/>
      <c r="E16" s="25"/>
      <c r="F16" s="17">
        <f t="shared" si="0"/>
        <v>0</v>
      </c>
    </row>
    <row r="17" spans="1:6" ht="24.95" customHeight="1" x14ac:dyDescent="0.2">
      <c r="A17" s="80"/>
      <c r="B17" s="33">
        <v>10533</v>
      </c>
      <c r="C17" s="5" t="s">
        <v>41</v>
      </c>
      <c r="D17" s="25"/>
      <c r="E17" s="25"/>
      <c r="F17" s="17">
        <f t="shared" si="0"/>
        <v>0</v>
      </c>
    </row>
    <row r="18" spans="1:6" ht="24.95" customHeight="1" x14ac:dyDescent="0.2">
      <c r="A18" s="80"/>
      <c r="B18" s="33">
        <v>10506</v>
      </c>
      <c r="C18" s="5" t="s">
        <v>185</v>
      </c>
      <c r="D18" s="25"/>
      <c r="E18" s="25"/>
      <c r="F18" s="17">
        <f t="shared" si="0"/>
        <v>0</v>
      </c>
    </row>
    <row r="19" spans="1:6" ht="24.95" customHeight="1" x14ac:dyDescent="0.2">
      <c r="A19" s="81"/>
      <c r="B19" s="32"/>
      <c r="C19" s="8" t="s">
        <v>37</v>
      </c>
      <c r="D19" s="7">
        <f>SUM(D15:D18)</f>
        <v>0</v>
      </c>
      <c r="E19" s="7">
        <f>SUM(E15:E18)</f>
        <v>0</v>
      </c>
      <c r="F19" s="17">
        <f t="shared" si="0"/>
        <v>0</v>
      </c>
    </row>
    <row r="20" spans="1:6" ht="24.95" customHeight="1" x14ac:dyDescent="0.2">
      <c r="A20" s="79" t="s">
        <v>42</v>
      </c>
      <c r="B20" s="33">
        <v>30301</v>
      </c>
      <c r="C20" s="26" t="s">
        <v>43</v>
      </c>
      <c r="D20" s="25"/>
      <c r="E20" s="25"/>
      <c r="F20" s="17">
        <f t="shared" si="0"/>
        <v>0</v>
      </c>
    </row>
    <row r="21" spans="1:6" ht="24.95" customHeight="1" x14ac:dyDescent="0.2">
      <c r="A21" s="80"/>
      <c r="B21" s="33">
        <v>30303</v>
      </c>
      <c r="C21" s="5" t="s">
        <v>44</v>
      </c>
      <c r="D21" s="25"/>
      <c r="E21" s="25"/>
      <c r="F21" s="17">
        <f t="shared" si="0"/>
        <v>0</v>
      </c>
    </row>
    <row r="22" spans="1:6" ht="24.95" customHeight="1" x14ac:dyDescent="0.2">
      <c r="A22" s="80"/>
      <c r="B22" s="33">
        <v>30314</v>
      </c>
      <c r="C22" s="5" t="s">
        <v>45</v>
      </c>
      <c r="D22" s="25"/>
      <c r="E22" s="25"/>
      <c r="F22" s="17">
        <f t="shared" si="0"/>
        <v>0</v>
      </c>
    </row>
    <row r="23" spans="1:6" ht="24.95" customHeight="1" x14ac:dyDescent="0.2">
      <c r="A23" s="80"/>
      <c r="B23" s="33">
        <v>30315</v>
      </c>
      <c r="C23" s="5" t="s">
        <v>46</v>
      </c>
      <c r="D23" s="25"/>
      <c r="E23" s="25"/>
      <c r="F23" s="17">
        <f t="shared" si="0"/>
        <v>0</v>
      </c>
    </row>
    <row r="24" spans="1:6" ht="24.95" customHeight="1" x14ac:dyDescent="0.2">
      <c r="A24" s="80"/>
      <c r="B24" s="33">
        <v>30316</v>
      </c>
      <c r="C24" s="5" t="s">
        <v>47</v>
      </c>
      <c r="D24" s="25"/>
      <c r="E24" s="25"/>
      <c r="F24" s="17">
        <f t="shared" si="0"/>
        <v>0</v>
      </c>
    </row>
    <row r="25" spans="1:6" ht="24.95" customHeight="1" x14ac:dyDescent="0.2">
      <c r="A25" s="80"/>
      <c r="B25" s="33">
        <v>30337</v>
      </c>
      <c r="C25" s="9" t="s">
        <v>48</v>
      </c>
      <c r="D25" s="25"/>
      <c r="E25" s="25"/>
      <c r="F25" s="17">
        <f t="shared" si="0"/>
        <v>0</v>
      </c>
    </row>
    <row r="26" spans="1:6" ht="24.95" customHeight="1" x14ac:dyDescent="0.2">
      <c r="A26" s="80"/>
      <c r="B26" s="33">
        <v>30324</v>
      </c>
      <c r="C26" s="9" t="s">
        <v>183</v>
      </c>
      <c r="D26" s="29"/>
      <c r="E26" s="29"/>
      <c r="F26" s="17">
        <f t="shared" ref="F26" si="1">SUM(D26:E26)</f>
        <v>0</v>
      </c>
    </row>
    <row r="27" spans="1:6" ht="24.95" customHeight="1" x14ac:dyDescent="0.2">
      <c r="A27" s="80"/>
      <c r="B27" s="33">
        <v>30479</v>
      </c>
      <c r="C27" s="9" t="s">
        <v>35</v>
      </c>
      <c r="D27" s="25"/>
      <c r="E27" s="25"/>
      <c r="F27" s="17">
        <f t="shared" si="0"/>
        <v>0</v>
      </c>
    </row>
    <row r="28" spans="1:6" ht="24.95" customHeight="1" x14ac:dyDescent="0.2">
      <c r="A28" s="81"/>
      <c r="B28" s="32"/>
      <c r="C28" s="8" t="s">
        <v>37</v>
      </c>
      <c r="D28" s="7">
        <f>SUM(D20:D27)</f>
        <v>0</v>
      </c>
      <c r="E28" s="7">
        <f>SUM(E20:E27)</f>
        <v>0</v>
      </c>
      <c r="F28" s="17">
        <f t="shared" si="0"/>
        <v>0</v>
      </c>
    </row>
    <row r="29" spans="1:6" ht="24.95" customHeight="1" thickBot="1" x14ac:dyDescent="0.25">
      <c r="A29" s="10" t="s">
        <v>49</v>
      </c>
      <c r="B29" s="11"/>
      <c r="C29" s="11"/>
      <c r="D29" s="7">
        <f>SUM(D14+D19+D28)</f>
        <v>0</v>
      </c>
      <c r="E29" s="7">
        <f>SUM(E14+E19+E28)</f>
        <v>0</v>
      </c>
      <c r="F29" s="17">
        <f t="shared" si="0"/>
        <v>0</v>
      </c>
    </row>
  </sheetData>
  <mergeCells count="5">
    <mergeCell ref="A20:A28"/>
    <mergeCell ref="D1:F1"/>
    <mergeCell ref="A3:A14"/>
    <mergeCell ref="A15:A19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.............&amp;R&amp;14&amp;P+5  </oddHeader>
    <oddFooter xml:space="preserve">&amp;L رییس مرکز بودجه و پایش عملکرد 
&amp;R&amp;14 رییس دانشگاه -        معاون توسعه دانشگاه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rightToLeft="1" view="pageLayout" topLeftCell="A10" zoomScaleNormal="100" workbookViewId="0">
      <selection activeCell="C12" sqref="C12"/>
    </sheetView>
  </sheetViews>
  <sheetFormatPr defaultRowHeight="14.25" x14ac:dyDescent="0.2"/>
  <cols>
    <col min="1" max="1" width="4.25" customWidth="1"/>
    <col min="2" max="2" width="6" customWidth="1"/>
    <col min="3" max="3" width="37.875" customWidth="1"/>
    <col min="4" max="6" width="17.75" customWidth="1"/>
  </cols>
  <sheetData>
    <row r="1" spans="1:6" ht="39.75" customHeight="1" x14ac:dyDescent="0.25">
      <c r="A1" s="90" t="s">
        <v>169</v>
      </c>
      <c r="B1" s="91"/>
      <c r="C1" s="92"/>
      <c r="D1" s="85" t="s">
        <v>130</v>
      </c>
      <c r="E1" s="86"/>
      <c r="F1" s="87"/>
    </row>
    <row r="2" spans="1:6" ht="30" customHeight="1" x14ac:dyDescent="0.2">
      <c r="A2" s="74" t="s">
        <v>100</v>
      </c>
      <c r="B2" s="75" t="s">
        <v>99</v>
      </c>
      <c r="C2" s="14" t="s">
        <v>52</v>
      </c>
      <c r="D2" s="24" t="s">
        <v>26</v>
      </c>
      <c r="E2" s="24" t="s">
        <v>120</v>
      </c>
      <c r="F2" s="62" t="s">
        <v>36</v>
      </c>
    </row>
    <row r="3" spans="1:6" ht="24.95" customHeight="1" x14ac:dyDescent="0.2">
      <c r="A3" s="79" t="s">
        <v>24</v>
      </c>
      <c r="B3" s="33">
        <v>10506</v>
      </c>
      <c r="C3" s="5" t="s">
        <v>25</v>
      </c>
      <c r="D3" s="25"/>
      <c r="E3" s="25"/>
      <c r="F3" s="17">
        <f>SUM(D3:E3)</f>
        <v>0</v>
      </c>
    </row>
    <row r="4" spans="1:6" ht="24.95" customHeight="1" x14ac:dyDescent="0.2">
      <c r="A4" s="80"/>
      <c r="B4" s="33">
        <v>30105</v>
      </c>
      <c r="C4" s="25" t="s">
        <v>27</v>
      </c>
      <c r="D4" s="25"/>
      <c r="E4" s="25"/>
      <c r="F4" s="17">
        <f t="shared" ref="F4:F28" si="0">SUM(D4:E4)</f>
        <v>0</v>
      </c>
    </row>
    <row r="5" spans="1:6" ht="24.95" customHeight="1" x14ac:dyDescent="0.2">
      <c r="A5" s="80"/>
      <c r="B5" s="33">
        <v>30106</v>
      </c>
      <c r="C5" s="5" t="s">
        <v>28</v>
      </c>
      <c r="D5" s="25"/>
      <c r="E5" s="25"/>
      <c r="F5" s="17">
        <f t="shared" si="0"/>
        <v>0</v>
      </c>
    </row>
    <row r="6" spans="1:6" ht="24.95" customHeight="1" x14ac:dyDescent="0.2">
      <c r="A6" s="80"/>
      <c r="B6" s="33">
        <v>30107</v>
      </c>
      <c r="C6" s="5" t="s">
        <v>29</v>
      </c>
      <c r="D6" s="25"/>
      <c r="E6" s="25"/>
      <c r="F6" s="17">
        <f t="shared" si="0"/>
        <v>0</v>
      </c>
    </row>
    <row r="7" spans="1:6" ht="24.95" customHeight="1" x14ac:dyDescent="0.2">
      <c r="A7" s="80"/>
      <c r="B7" s="33">
        <v>30128</v>
      </c>
      <c r="C7" s="5" t="s">
        <v>30</v>
      </c>
      <c r="D7" s="25"/>
      <c r="E7" s="25"/>
      <c r="F7" s="17">
        <f t="shared" si="0"/>
        <v>0</v>
      </c>
    </row>
    <row r="8" spans="1:6" ht="24.95" customHeight="1" x14ac:dyDescent="0.2">
      <c r="A8" s="80"/>
      <c r="B8" s="33">
        <v>30121</v>
      </c>
      <c r="C8" s="5" t="s">
        <v>31</v>
      </c>
      <c r="D8" s="25"/>
      <c r="E8" s="25"/>
      <c r="F8" s="17">
        <f t="shared" si="0"/>
        <v>0</v>
      </c>
    </row>
    <row r="9" spans="1:6" ht="24.95" customHeight="1" x14ac:dyDescent="0.2">
      <c r="A9" s="80"/>
      <c r="B9" s="33">
        <v>30109</v>
      </c>
      <c r="C9" s="5" t="s">
        <v>32</v>
      </c>
      <c r="D9" s="25"/>
      <c r="E9" s="25"/>
      <c r="F9" s="17">
        <f t="shared" si="0"/>
        <v>0</v>
      </c>
    </row>
    <row r="10" spans="1:6" ht="24.95" customHeight="1" x14ac:dyDescent="0.2">
      <c r="A10" s="80"/>
      <c r="B10" s="33">
        <v>30123</v>
      </c>
      <c r="C10" s="5" t="s">
        <v>65</v>
      </c>
      <c r="D10" s="25"/>
      <c r="E10" s="25"/>
      <c r="F10" s="17">
        <f t="shared" si="0"/>
        <v>0</v>
      </c>
    </row>
    <row r="11" spans="1:6" ht="24.95" customHeight="1" x14ac:dyDescent="0.2">
      <c r="A11" s="80"/>
      <c r="B11" s="33">
        <v>30129</v>
      </c>
      <c r="C11" s="25" t="s">
        <v>33</v>
      </c>
      <c r="D11" s="25"/>
      <c r="E11" s="25"/>
      <c r="F11" s="17">
        <f t="shared" si="0"/>
        <v>0</v>
      </c>
    </row>
    <row r="12" spans="1:6" ht="24.95" customHeight="1" x14ac:dyDescent="0.2">
      <c r="A12" s="80"/>
      <c r="B12" s="33">
        <v>30166</v>
      </c>
      <c r="C12" s="29" t="s">
        <v>189</v>
      </c>
      <c r="D12" s="25"/>
      <c r="E12" s="25"/>
      <c r="F12" s="17">
        <f t="shared" si="0"/>
        <v>0</v>
      </c>
    </row>
    <row r="13" spans="1:6" ht="24.95" customHeight="1" x14ac:dyDescent="0.2">
      <c r="A13" s="81"/>
      <c r="B13" s="34"/>
      <c r="C13" s="8" t="s">
        <v>37</v>
      </c>
      <c r="D13" s="7">
        <f>SUM(D3:D12)</f>
        <v>0</v>
      </c>
      <c r="E13" s="7">
        <f>SUM(E3:E12)</f>
        <v>0</v>
      </c>
      <c r="F13" s="17">
        <f t="shared" si="0"/>
        <v>0</v>
      </c>
    </row>
    <row r="14" spans="1:6" ht="24.95" customHeight="1" x14ac:dyDescent="0.2">
      <c r="A14" s="79" t="s">
        <v>38</v>
      </c>
      <c r="B14" s="33">
        <v>10525</v>
      </c>
      <c r="C14" s="26" t="s">
        <v>39</v>
      </c>
      <c r="D14" s="25"/>
      <c r="E14" s="25"/>
      <c r="F14" s="17">
        <f t="shared" si="0"/>
        <v>0</v>
      </c>
    </row>
    <row r="15" spans="1:6" ht="24.95" customHeight="1" x14ac:dyDescent="0.2">
      <c r="A15" s="80"/>
      <c r="B15" s="33">
        <v>10526</v>
      </c>
      <c r="C15" s="5" t="s">
        <v>40</v>
      </c>
      <c r="D15" s="25"/>
      <c r="E15" s="25"/>
      <c r="F15" s="17">
        <f t="shared" si="0"/>
        <v>0</v>
      </c>
    </row>
    <row r="16" spans="1:6" ht="24.95" customHeight="1" x14ac:dyDescent="0.2">
      <c r="A16" s="80"/>
      <c r="B16" s="33">
        <v>10533</v>
      </c>
      <c r="C16" s="5" t="s">
        <v>41</v>
      </c>
      <c r="D16" s="25"/>
      <c r="E16" s="25"/>
      <c r="F16" s="17">
        <f t="shared" si="0"/>
        <v>0</v>
      </c>
    </row>
    <row r="17" spans="1:6" ht="24.95" customHeight="1" x14ac:dyDescent="0.2">
      <c r="A17" s="80"/>
      <c r="B17" s="33">
        <v>10506</v>
      </c>
      <c r="C17" s="5" t="s">
        <v>185</v>
      </c>
      <c r="D17" s="25"/>
      <c r="E17" s="25"/>
      <c r="F17" s="17">
        <f t="shared" si="0"/>
        <v>0</v>
      </c>
    </row>
    <row r="18" spans="1:6" ht="24.95" customHeight="1" x14ac:dyDescent="0.2">
      <c r="A18" s="81"/>
      <c r="B18" s="34"/>
      <c r="C18" s="8" t="s">
        <v>37</v>
      </c>
      <c r="D18" s="7">
        <f>SUM(D14:D17)</f>
        <v>0</v>
      </c>
      <c r="E18" s="7">
        <f>SUM(E14:E17)</f>
        <v>0</v>
      </c>
      <c r="F18" s="17">
        <f t="shared" si="0"/>
        <v>0</v>
      </c>
    </row>
    <row r="19" spans="1:6" ht="24.95" customHeight="1" x14ac:dyDescent="0.2">
      <c r="A19" s="79" t="s">
        <v>42</v>
      </c>
      <c r="B19" s="33">
        <v>30301</v>
      </c>
      <c r="C19" s="26" t="s">
        <v>43</v>
      </c>
      <c r="D19" s="25"/>
      <c r="E19" s="25"/>
      <c r="F19" s="17">
        <f t="shared" si="0"/>
        <v>0</v>
      </c>
    </row>
    <row r="20" spans="1:6" ht="24.95" customHeight="1" x14ac:dyDescent="0.2">
      <c r="A20" s="80"/>
      <c r="B20" s="33">
        <v>30303</v>
      </c>
      <c r="C20" s="5" t="s">
        <v>44</v>
      </c>
      <c r="D20" s="25"/>
      <c r="E20" s="25"/>
      <c r="F20" s="17">
        <f t="shared" si="0"/>
        <v>0</v>
      </c>
    </row>
    <row r="21" spans="1:6" ht="24.95" customHeight="1" x14ac:dyDescent="0.2">
      <c r="A21" s="80"/>
      <c r="B21" s="33">
        <v>30314</v>
      </c>
      <c r="C21" s="5" t="s">
        <v>45</v>
      </c>
      <c r="D21" s="25"/>
      <c r="E21" s="25"/>
      <c r="F21" s="17">
        <f t="shared" si="0"/>
        <v>0</v>
      </c>
    </row>
    <row r="22" spans="1:6" ht="24.95" customHeight="1" x14ac:dyDescent="0.2">
      <c r="A22" s="80"/>
      <c r="B22" s="33">
        <v>30315</v>
      </c>
      <c r="C22" s="5" t="s">
        <v>46</v>
      </c>
      <c r="D22" s="25"/>
      <c r="E22" s="25"/>
      <c r="F22" s="17">
        <f t="shared" si="0"/>
        <v>0</v>
      </c>
    </row>
    <row r="23" spans="1:6" ht="24.95" customHeight="1" x14ac:dyDescent="0.2">
      <c r="A23" s="80"/>
      <c r="B23" s="33">
        <v>30316</v>
      </c>
      <c r="C23" s="5" t="s">
        <v>47</v>
      </c>
      <c r="D23" s="25"/>
      <c r="E23" s="25"/>
      <c r="F23" s="17">
        <f t="shared" si="0"/>
        <v>0</v>
      </c>
    </row>
    <row r="24" spans="1:6" ht="24.95" customHeight="1" x14ac:dyDescent="0.2">
      <c r="A24" s="80"/>
      <c r="B24" s="33">
        <v>30337</v>
      </c>
      <c r="C24" s="9" t="s">
        <v>48</v>
      </c>
      <c r="D24" s="25"/>
      <c r="E24" s="25"/>
      <c r="F24" s="17">
        <f t="shared" si="0"/>
        <v>0</v>
      </c>
    </row>
    <row r="25" spans="1:6" ht="24.95" customHeight="1" x14ac:dyDescent="0.2">
      <c r="A25" s="80"/>
      <c r="B25" s="33">
        <v>30324</v>
      </c>
      <c r="C25" s="9" t="s">
        <v>183</v>
      </c>
      <c r="D25" s="29"/>
      <c r="E25" s="29"/>
      <c r="F25" s="17">
        <f t="shared" ref="F25" si="1">SUM(D25:E25)</f>
        <v>0</v>
      </c>
    </row>
    <row r="26" spans="1:6" ht="24.95" customHeight="1" x14ac:dyDescent="0.2">
      <c r="A26" s="80"/>
      <c r="B26" s="33">
        <v>30479</v>
      </c>
      <c r="C26" s="9" t="s">
        <v>35</v>
      </c>
      <c r="D26" s="25"/>
      <c r="E26" s="25"/>
      <c r="F26" s="17">
        <f t="shared" si="0"/>
        <v>0</v>
      </c>
    </row>
    <row r="27" spans="1:6" ht="24.95" customHeight="1" x14ac:dyDescent="0.2">
      <c r="A27" s="81"/>
      <c r="B27" s="32"/>
      <c r="C27" s="8" t="s">
        <v>37</v>
      </c>
      <c r="D27" s="7">
        <f>SUM(D19:D26)</f>
        <v>0</v>
      </c>
      <c r="E27" s="7">
        <f>SUM(E19:E26)</f>
        <v>0</v>
      </c>
      <c r="F27" s="17">
        <f t="shared" si="0"/>
        <v>0</v>
      </c>
    </row>
    <row r="28" spans="1:6" ht="24.95" customHeight="1" thickBot="1" x14ac:dyDescent="0.25">
      <c r="A28" s="10" t="s">
        <v>49</v>
      </c>
      <c r="B28" s="11"/>
      <c r="C28" s="11"/>
      <c r="D28" s="7">
        <f>SUM(D13+D18+D27)</f>
        <v>0</v>
      </c>
      <c r="E28" s="7">
        <f>SUM(E13+E18+E27)</f>
        <v>0</v>
      </c>
      <c r="F28" s="17">
        <f t="shared" si="0"/>
        <v>0</v>
      </c>
    </row>
  </sheetData>
  <mergeCells count="5">
    <mergeCell ref="A19:A27"/>
    <mergeCell ref="D1:F1"/>
    <mergeCell ref="A3:A13"/>
    <mergeCell ref="A14:A18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.............&amp;R&amp;12&amp;P+6  </oddHeader>
    <oddFooter xml:space="preserve">&amp;L رییس مرکز بودجه و پایش عملکرد 
&amp;R&amp;14 رییس دانشگاه -        معاون توسعه دانشگاه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rightToLeft="1" view="pageLayout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7.75" customWidth="1"/>
    <col min="3" max="3" width="37.875" customWidth="1"/>
    <col min="4" max="6" width="17.75" customWidth="1"/>
  </cols>
  <sheetData>
    <row r="1" spans="1:6" ht="33" customHeight="1" x14ac:dyDescent="0.25">
      <c r="A1" s="85" t="s">
        <v>188</v>
      </c>
      <c r="B1" s="86"/>
      <c r="C1" s="87"/>
      <c r="D1" s="85" t="s">
        <v>131</v>
      </c>
      <c r="E1" s="86"/>
      <c r="F1" s="87"/>
    </row>
    <row r="2" spans="1:6" ht="30" customHeight="1" x14ac:dyDescent="0.2">
      <c r="A2" s="35" t="s">
        <v>100</v>
      </c>
      <c r="B2" s="16" t="s">
        <v>99</v>
      </c>
      <c r="C2" s="16" t="s">
        <v>52</v>
      </c>
      <c r="D2" s="30" t="s">
        <v>26</v>
      </c>
      <c r="E2" s="30" t="s">
        <v>120</v>
      </c>
      <c r="F2" s="62" t="s">
        <v>36</v>
      </c>
    </row>
    <row r="3" spans="1:6" ht="17.100000000000001" customHeight="1" x14ac:dyDescent="0.2">
      <c r="A3" s="79" t="s">
        <v>24</v>
      </c>
      <c r="B3" s="33">
        <v>10506</v>
      </c>
      <c r="C3" s="5" t="s">
        <v>25</v>
      </c>
      <c r="D3" s="29"/>
      <c r="E3" s="29"/>
      <c r="F3" s="17">
        <f>SUM(D3:E3)</f>
        <v>0</v>
      </c>
    </row>
    <row r="4" spans="1:6" ht="17.100000000000001" customHeight="1" x14ac:dyDescent="0.2">
      <c r="A4" s="80"/>
      <c r="B4" s="33">
        <v>30105</v>
      </c>
      <c r="C4" s="29" t="s">
        <v>27</v>
      </c>
      <c r="D4" s="29"/>
      <c r="E4" s="29"/>
      <c r="F4" s="17">
        <f t="shared" ref="F4:F47" si="0">SUM(D4:E4)</f>
        <v>0</v>
      </c>
    </row>
    <row r="5" spans="1:6" ht="17.100000000000001" customHeight="1" x14ac:dyDescent="0.2">
      <c r="A5" s="80"/>
      <c r="B5" s="33">
        <v>30106</v>
      </c>
      <c r="C5" s="5" t="s">
        <v>28</v>
      </c>
      <c r="D5" s="29"/>
      <c r="E5" s="29"/>
      <c r="F5" s="17">
        <f t="shared" si="0"/>
        <v>0</v>
      </c>
    </row>
    <row r="6" spans="1:6" ht="17.100000000000001" customHeight="1" x14ac:dyDescent="0.2">
      <c r="A6" s="80"/>
      <c r="B6" s="33">
        <v>30107</v>
      </c>
      <c r="C6" s="5" t="s">
        <v>29</v>
      </c>
      <c r="D6" s="29"/>
      <c r="E6" s="29"/>
      <c r="F6" s="17">
        <f t="shared" si="0"/>
        <v>0</v>
      </c>
    </row>
    <row r="7" spans="1:6" ht="17.100000000000001" customHeight="1" x14ac:dyDescent="0.2">
      <c r="A7" s="80"/>
      <c r="B7" s="33">
        <v>30128</v>
      </c>
      <c r="C7" s="5" t="s">
        <v>30</v>
      </c>
      <c r="D7" s="29"/>
      <c r="E7" s="29"/>
      <c r="F7" s="17">
        <f t="shared" si="0"/>
        <v>0</v>
      </c>
    </row>
    <row r="8" spans="1:6" ht="17.100000000000001" customHeight="1" x14ac:dyDescent="0.2">
      <c r="A8" s="80"/>
      <c r="B8" s="33">
        <v>30121</v>
      </c>
      <c r="C8" s="5" t="s">
        <v>31</v>
      </c>
      <c r="D8" s="29"/>
      <c r="E8" s="29"/>
      <c r="F8" s="17">
        <f t="shared" si="0"/>
        <v>0</v>
      </c>
    </row>
    <row r="9" spans="1:6" ht="17.100000000000001" customHeight="1" x14ac:dyDescent="0.2">
      <c r="A9" s="80"/>
      <c r="B9" s="33">
        <v>30109</v>
      </c>
      <c r="C9" s="5" t="s">
        <v>32</v>
      </c>
      <c r="D9" s="29"/>
      <c r="E9" s="29"/>
      <c r="F9" s="17">
        <f t="shared" si="0"/>
        <v>0</v>
      </c>
    </row>
    <row r="10" spans="1:6" ht="17.100000000000001" customHeight="1" x14ac:dyDescent="0.2">
      <c r="A10" s="80"/>
      <c r="B10" s="33">
        <v>30123</v>
      </c>
      <c r="C10" s="5" t="s">
        <v>65</v>
      </c>
      <c r="D10" s="29"/>
      <c r="E10" s="29"/>
      <c r="F10" s="17">
        <f t="shared" si="0"/>
        <v>0</v>
      </c>
    </row>
    <row r="11" spans="1:6" ht="17.100000000000001" customHeight="1" x14ac:dyDescent="0.2">
      <c r="A11" s="80"/>
      <c r="B11" s="33">
        <v>30129</v>
      </c>
      <c r="C11" s="29" t="s">
        <v>101</v>
      </c>
      <c r="D11" s="29"/>
      <c r="E11" s="29"/>
      <c r="F11" s="17">
        <f t="shared" si="0"/>
        <v>0</v>
      </c>
    </row>
    <row r="12" spans="1:6" ht="17.100000000000001" customHeight="1" x14ac:dyDescent="0.2">
      <c r="A12" s="80"/>
      <c r="B12" s="33">
        <v>30127</v>
      </c>
      <c r="C12" s="29" t="s">
        <v>34</v>
      </c>
      <c r="D12" s="29"/>
      <c r="E12" s="29"/>
      <c r="F12" s="17">
        <f t="shared" si="0"/>
        <v>0</v>
      </c>
    </row>
    <row r="13" spans="1:6" ht="17.100000000000001" customHeight="1" x14ac:dyDescent="0.2">
      <c r="A13" s="80"/>
      <c r="B13" s="33">
        <v>30166</v>
      </c>
      <c r="C13" s="29" t="s">
        <v>189</v>
      </c>
      <c r="D13" s="29"/>
      <c r="E13" s="29"/>
      <c r="F13" s="17">
        <f t="shared" si="0"/>
        <v>0</v>
      </c>
    </row>
    <row r="14" spans="1:6" ht="17.100000000000001" customHeight="1" x14ac:dyDescent="0.2">
      <c r="A14" s="80"/>
      <c r="B14" s="82" t="s">
        <v>118</v>
      </c>
      <c r="C14" s="33" t="s">
        <v>108</v>
      </c>
      <c r="D14" s="29"/>
      <c r="E14" s="29"/>
      <c r="F14" s="17">
        <f t="shared" si="0"/>
        <v>0</v>
      </c>
    </row>
    <row r="15" spans="1:6" ht="17.100000000000001" customHeight="1" x14ac:dyDescent="0.2">
      <c r="A15" s="80"/>
      <c r="B15" s="83"/>
      <c r="C15" s="5" t="s">
        <v>109</v>
      </c>
      <c r="D15" s="29"/>
      <c r="E15" s="29"/>
      <c r="F15" s="17">
        <f t="shared" si="0"/>
        <v>0</v>
      </c>
    </row>
    <row r="16" spans="1:6" ht="17.100000000000001" customHeight="1" x14ac:dyDescent="0.2">
      <c r="A16" s="80"/>
      <c r="B16" s="84"/>
      <c r="C16" s="12" t="s">
        <v>110</v>
      </c>
      <c r="D16" s="29"/>
      <c r="E16" s="29"/>
      <c r="F16" s="17">
        <f t="shared" si="0"/>
        <v>0</v>
      </c>
    </row>
    <row r="17" spans="1:6" ht="17.100000000000001" customHeight="1" x14ac:dyDescent="0.2">
      <c r="A17" s="81"/>
      <c r="B17" s="34"/>
      <c r="C17" s="8" t="s">
        <v>37</v>
      </c>
      <c r="D17" s="7">
        <f>SUM(D3:D16)</f>
        <v>0</v>
      </c>
      <c r="E17" s="7">
        <f>SUM(E3:E16)</f>
        <v>0</v>
      </c>
      <c r="F17" s="17">
        <f t="shared" si="0"/>
        <v>0</v>
      </c>
    </row>
    <row r="18" spans="1:6" ht="17.100000000000001" customHeight="1" x14ac:dyDescent="0.2">
      <c r="A18" s="79" t="s">
        <v>38</v>
      </c>
      <c r="B18" s="33">
        <v>10525</v>
      </c>
      <c r="C18" s="31" t="s">
        <v>39</v>
      </c>
      <c r="D18" s="29"/>
      <c r="E18" s="29"/>
      <c r="F18" s="17">
        <f t="shared" si="0"/>
        <v>0</v>
      </c>
    </row>
    <row r="19" spans="1:6" ht="17.100000000000001" customHeight="1" x14ac:dyDescent="0.2">
      <c r="A19" s="80"/>
      <c r="B19" s="33">
        <v>10526</v>
      </c>
      <c r="C19" s="5" t="s">
        <v>40</v>
      </c>
      <c r="D19" s="29"/>
      <c r="E19" s="29"/>
      <c r="F19" s="17">
        <f t="shared" si="0"/>
        <v>0</v>
      </c>
    </row>
    <row r="20" spans="1:6" ht="17.100000000000001" customHeight="1" x14ac:dyDescent="0.2">
      <c r="A20" s="80"/>
      <c r="B20" s="33">
        <v>10533</v>
      </c>
      <c r="C20" s="5" t="s">
        <v>41</v>
      </c>
      <c r="D20" s="29"/>
      <c r="E20" s="29"/>
      <c r="F20" s="17">
        <f t="shared" si="0"/>
        <v>0</v>
      </c>
    </row>
    <row r="21" spans="1:6" ht="17.100000000000001" customHeight="1" x14ac:dyDescent="0.2">
      <c r="A21" s="80"/>
      <c r="B21" s="33">
        <v>10506</v>
      </c>
      <c r="C21" s="5" t="s">
        <v>185</v>
      </c>
      <c r="D21" s="29"/>
      <c r="E21" s="29"/>
      <c r="F21" s="17">
        <f t="shared" si="0"/>
        <v>0</v>
      </c>
    </row>
    <row r="22" spans="1:6" ht="17.100000000000001" customHeight="1" x14ac:dyDescent="0.2">
      <c r="A22" s="80"/>
      <c r="B22" s="82" t="s">
        <v>118</v>
      </c>
      <c r="C22" s="33" t="s">
        <v>108</v>
      </c>
      <c r="D22" s="29"/>
      <c r="E22" s="29"/>
      <c r="F22" s="17">
        <f t="shared" si="0"/>
        <v>0</v>
      </c>
    </row>
    <row r="23" spans="1:6" ht="17.100000000000001" customHeight="1" x14ac:dyDescent="0.2">
      <c r="A23" s="80"/>
      <c r="B23" s="83"/>
      <c r="C23" s="5" t="s">
        <v>109</v>
      </c>
      <c r="D23" s="29"/>
      <c r="E23" s="29"/>
      <c r="F23" s="17">
        <f t="shared" si="0"/>
        <v>0</v>
      </c>
    </row>
    <row r="24" spans="1:6" ht="17.100000000000001" customHeight="1" x14ac:dyDescent="0.2">
      <c r="A24" s="80"/>
      <c r="B24" s="84"/>
      <c r="C24" s="12" t="s">
        <v>110</v>
      </c>
      <c r="D24" s="29"/>
      <c r="E24" s="29"/>
      <c r="F24" s="17">
        <f t="shared" si="0"/>
        <v>0</v>
      </c>
    </row>
    <row r="25" spans="1:6" ht="17.100000000000001" customHeight="1" x14ac:dyDescent="0.2">
      <c r="A25" s="81"/>
      <c r="B25" s="34"/>
      <c r="C25" s="8" t="s">
        <v>37</v>
      </c>
      <c r="D25" s="7">
        <f>SUM(D18:D24)</f>
        <v>0</v>
      </c>
      <c r="E25" s="7">
        <f t="shared" ref="E25" si="1">SUM(E18:E24)</f>
        <v>0</v>
      </c>
      <c r="F25" s="17">
        <f t="shared" si="0"/>
        <v>0</v>
      </c>
    </row>
    <row r="26" spans="1:6" ht="17.100000000000001" customHeight="1" x14ac:dyDescent="0.2">
      <c r="A26" s="79" t="s">
        <v>42</v>
      </c>
      <c r="B26" s="33">
        <v>30301</v>
      </c>
      <c r="C26" s="31" t="s">
        <v>43</v>
      </c>
      <c r="D26" s="29"/>
      <c r="E26" s="29"/>
      <c r="F26" s="17">
        <f t="shared" si="0"/>
        <v>0</v>
      </c>
    </row>
    <row r="27" spans="1:6" ht="17.100000000000001" customHeight="1" x14ac:dyDescent="0.2">
      <c r="A27" s="80"/>
      <c r="B27" s="33">
        <v>30303</v>
      </c>
      <c r="C27" s="5" t="s">
        <v>44</v>
      </c>
      <c r="D27" s="29"/>
      <c r="E27" s="29"/>
      <c r="F27" s="17">
        <f t="shared" si="0"/>
        <v>0</v>
      </c>
    </row>
    <row r="28" spans="1:6" ht="17.100000000000001" customHeight="1" x14ac:dyDescent="0.2">
      <c r="A28" s="80"/>
      <c r="B28" s="33">
        <v>30314</v>
      </c>
      <c r="C28" s="5" t="s">
        <v>45</v>
      </c>
      <c r="D28" s="29"/>
      <c r="E28" s="29"/>
      <c r="F28" s="17">
        <f t="shared" si="0"/>
        <v>0</v>
      </c>
    </row>
    <row r="29" spans="1:6" ht="17.100000000000001" customHeight="1" x14ac:dyDescent="0.2">
      <c r="A29" s="80"/>
      <c r="B29" s="33">
        <v>30315</v>
      </c>
      <c r="C29" s="5" t="s">
        <v>46</v>
      </c>
      <c r="D29" s="29"/>
      <c r="E29" s="29"/>
      <c r="F29" s="17">
        <f t="shared" si="0"/>
        <v>0</v>
      </c>
    </row>
    <row r="30" spans="1:6" ht="17.100000000000001" customHeight="1" x14ac:dyDescent="0.2">
      <c r="A30" s="80"/>
      <c r="B30" s="33">
        <v>30316</v>
      </c>
      <c r="C30" s="5" t="s">
        <v>47</v>
      </c>
      <c r="D30" s="29"/>
      <c r="E30" s="29"/>
      <c r="F30" s="17">
        <f t="shared" si="0"/>
        <v>0</v>
      </c>
    </row>
    <row r="31" spans="1:6" ht="17.100000000000001" customHeight="1" x14ac:dyDescent="0.2">
      <c r="A31" s="80"/>
      <c r="B31" s="33">
        <v>30337</v>
      </c>
      <c r="C31" s="9" t="s">
        <v>48</v>
      </c>
      <c r="D31" s="29"/>
      <c r="E31" s="29"/>
      <c r="F31" s="17">
        <f t="shared" si="0"/>
        <v>0</v>
      </c>
    </row>
    <row r="32" spans="1:6" ht="17.100000000000001" customHeight="1" x14ac:dyDescent="0.2">
      <c r="A32" s="80"/>
      <c r="B32" s="33">
        <v>30479</v>
      </c>
      <c r="C32" s="9" t="s">
        <v>35</v>
      </c>
      <c r="D32" s="29"/>
      <c r="E32" s="29"/>
      <c r="F32" s="17">
        <f t="shared" si="0"/>
        <v>0</v>
      </c>
    </row>
    <row r="33" spans="1:6" ht="17.100000000000001" customHeight="1" x14ac:dyDescent="0.2">
      <c r="A33" s="80"/>
      <c r="B33" s="33">
        <v>30303</v>
      </c>
      <c r="C33" s="31" t="s">
        <v>102</v>
      </c>
      <c r="D33" s="29"/>
      <c r="E33" s="29"/>
      <c r="F33" s="17">
        <f t="shared" si="0"/>
        <v>0</v>
      </c>
    </row>
    <row r="34" spans="1:6" ht="17.100000000000001" customHeight="1" x14ac:dyDescent="0.2">
      <c r="A34" s="80"/>
      <c r="B34" s="33">
        <v>30322</v>
      </c>
      <c r="C34" s="5" t="s">
        <v>103</v>
      </c>
      <c r="D34" s="29"/>
      <c r="E34" s="29"/>
      <c r="F34" s="17">
        <f t="shared" si="0"/>
        <v>0</v>
      </c>
    </row>
    <row r="35" spans="1:6" ht="17.100000000000001" customHeight="1" x14ac:dyDescent="0.2">
      <c r="A35" s="80"/>
      <c r="B35" s="33">
        <v>30323</v>
      </c>
      <c r="C35" s="5" t="s">
        <v>104</v>
      </c>
      <c r="D35" s="29"/>
      <c r="E35" s="29"/>
      <c r="F35" s="17">
        <f t="shared" si="0"/>
        <v>0</v>
      </c>
    </row>
    <row r="36" spans="1:6" ht="17.100000000000001" customHeight="1" x14ac:dyDescent="0.2">
      <c r="A36" s="80"/>
      <c r="B36" s="33">
        <v>30324</v>
      </c>
      <c r="C36" s="5" t="s">
        <v>105</v>
      </c>
      <c r="D36" s="29"/>
      <c r="E36" s="29"/>
      <c r="F36" s="17">
        <f t="shared" si="0"/>
        <v>0</v>
      </c>
    </row>
    <row r="37" spans="1:6" ht="17.100000000000001" customHeight="1" x14ac:dyDescent="0.2">
      <c r="A37" s="80"/>
      <c r="B37" s="33">
        <v>30325</v>
      </c>
      <c r="C37" s="5" t="s">
        <v>107</v>
      </c>
      <c r="D37" s="29"/>
      <c r="E37" s="29"/>
      <c r="F37" s="17">
        <f t="shared" si="0"/>
        <v>0</v>
      </c>
    </row>
    <row r="38" spans="1:6" ht="17.100000000000001" customHeight="1" x14ac:dyDescent="0.2">
      <c r="A38" s="80"/>
      <c r="B38" s="33">
        <v>30326</v>
      </c>
      <c r="C38" s="5" t="s">
        <v>106</v>
      </c>
      <c r="D38" s="29"/>
      <c r="E38" s="29"/>
      <c r="F38" s="17">
        <f t="shared" si="0"/>
        <v>0</v>
      </c>
    </row>
    <row r="39" spans="1:6" ht="17.100000000000001" customHeight="1" x14ac:dyDescent="0.2">
      <c r="A39" s="80"/>
      <c r="B39" s="82" t="s">
        <v>118</v>
      </c>
      <c r="C39" s="5" t="s">
        <v>115</v>
      </c>
      <c r="D39" s="29"/>
      <c r="E39" s="29"/>
      <c r="F39" s="17">
        <f t="shared" si="0"/>
        <v>0</v>
      </c>
    </row>
    <row r="40" spans="1:6" ht="17.100000000000001" customHeight="1" x14ac:dyDescent="0.2">
      <c r="A40" s="80"/>
      <c r="B40" s="83"/>
      <c r="C40" s="5" t="s">
        <v>116</v>
      </c>
      <c r="D40" s="29"/>
      <c r="E40" s="29"/>
      <c r="F40" s="17">
        <f t="shared" si="0"/>
        <v>0</v>
      </c>
    </row>
    <row r="41" spans="1:6" ht="17.100000000000001" customHeight="1" x14ac:dyDescent="0.2">
      <c r="A41" s="80"/>
      <c r="B41" s="83"/>
      <c r="C41" s="33" t="s">
        <v>117</v>
      </c>
      <c r="D41" s="29"/>
      <c r="E41" s="29"/>
      <c r="F41" s="17">
        <f t="shared" si="0"/>
        <v>0</v>
      </c>
    </row>
    <row r="42" spans="1:6" ht="17.100000000000001" customHeight="1" x14ac:dyDescent="0.2">
      <c r="A42" s="80"/>
      <c r="B42" s="83"/>
      <c r="C42" s="13" t="s">
        <v>114</v>
      </c>
      <c r="D42" s="29"/>
      <c r="E42" s="29"/>
      <c r="F42" s="17">
        <f t="shared" si="0"/>
        <v>0</v>
      </c>
    </row>
    <row r="43" spans="1:6" ht="17.100000000000001" customHeight="1" x14ac:dyDescent="0.2">
      <c r="A43" s="80"/>
      <c r="B43" s="83"/>
      <c r="C43" s="13" t="s">
        <v>50</v>
      </c>
      <c r="D43" s="29"/>
      <c r="E43" s="29"/>
      <c r="F43" s="17">
        <f t="shared" si="0"/>
        <v>0</v>
      </c>
    </row>
    <row r="44" spans="1:6" ht="17.100000000000001" customHeight="1" x14ac:dyDescent="0.2">
      <c r="A44" s="80"/>
      <c r="B44" s="83"/>
      <c r="C44" s="5" t="s">
        <v>109</v>
      </c>
      <c r="D44" s="29"/>
      <c r="E44" s="29"/>
      <c r="F44" s="17">
        <f t="shared" si="0"/>
        <v>0</v>
      </c>
    </row>
    <row r="45" spans="1:6" ht="17.100000000000001" customHeight="1" x14ac:dyDescent="0.2">
      <c r="A45" s="80"/>
      <c r="B45" s="84"/>
      <c r="C45" s="12" t="s">
        <v>110</v>
      </c>
      <c r="D45" s="29"/>
      <c r="E45" s="29"/>
      <c r="F45" s="17">
        <f t="shared" si="0"/>
        <v>0</v>
      </c>
    </row>
    <row r="46" spans="1:6" ht="17.100000000000001" customHeight="1" x14ac:dyDescent="0.2">
      <c r="A46" s="81"/>
      <c r="B46" s="32"/>
      <c r="C46" s="8" t="s">
        <v>37</v>
      </c>
      <c r="D46" s="7">
        <f>SUM(D26:D36)</f>
        <v>0</v>
      </c>
      <c r="E46" s="7">
        <f t="shared" ref="E46" si="2">SUM(E26:E36)</f>
        <v>0</v>
      </c>
      <c r="F46" s="17">
        <f t="shared" si="0"/>
        <v>0</v>
      </c>
    </row>
    <row r="47" spans="1:6" ht="17.100000000000001" customHeight="1" thickBot="1" x14ac:dyDescent="0.25">
      <c r="A47" s="10" t="s">
        <v>49</v>
      </c>
      <c r="B47" s="11"/>
      <c r="C47" s="11"/>
      <c r="D47" s="7">
        <f>SUM(D17+D25+D46)</f>
        <v>0</v>
      </c>
      <c r="E47" s="7">
        <f t="shared" ref="E47" si="3">SUM(E17+E25+E46)</f>
        <v>0</v>
      </c>
      <c r="F47" s="17">
        <f t="shared" si="0"/>
        <v>0</v>
      </c>
    </row>
  </sheetData>
  <mergeCells count="8">
    <mergeCell ref="B39:B45"/>
    <mergeCell ref="A26:A46"/>
    <mergeCell ref="D1:F1"/>
    <mergeCell ref="A3:A17"/>
    <mergeCell ref="A18:A25"/>
    <mergeCell ref="B14:B16"/>
    <mergeCell ref="B22:B24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.............&amp;R&amp;14&amp;P+7 </oddHeader>
    <oddFooter xml:space="preserve">&amp;L رییس مرکز بودجه و پایش عملکرد 
&amp;R&amp;14 رییس دانشگاه -        معاون توسعه دانشگاه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view="pageLayout" topLeftCell="A7" zoomScaleNormal="100" workbookViewId="0">
      <selection activeCell="C13" sqref="C13"/>
    </sheetView>
  </sheetViews>
  <sheetFormatPr defaultRowHeight="14.25" x14ac:dyDescent="0.2"/>
  <cols>
    <col min="1" max="1" width="4.25" customWidth="1"/>
    <col min="2" max="2" width="8.375" customWidth="1"/>
    <col min="3" max="3" width="37.875" customWidth="1"/>
    <col min="4" max="6" width="17.75" customWidth="1"/>
  </cols>
  <sheetData>
    <row r="1" spans="1:6" ht="34.5" customHeight="1" x14ac:dyDescent="0.25">
      <c r="A1" s="85" t="s">
        <v>170</v>
      </c>
      <c r="B1" s="86"/>
      <c r="C1" s="87"/>
      <c r="D1" s="85" t="s">
        <v>130</v>
      </c>
      <c r="E1" s="86"/>
      <c r="F1" s="87"/>
    </row>
    <row r="2" spans="1:6" ht="24.75" customHeight="1" x14ac:dyDescent="0.2">
      <c r="A2" s="35" t="s">
        <v>100</v>
      </c>
      <c r="B2" s="16" t="s">
        <v>99</v>
      </c>
      <c r="C2" s="16" t="s">
        <v>52</v>
      </c>
      <c r="D2" s="24" t="s">
        <v>26</v>
      </c>
      <c r="E2" s="24" t="s">
        <v>120</v>
      </c>
      <c r="F2" s="62" t="s">
        <v>36</v>
      </c>
    </row>
    <row r="3" spans="1:6" ht="24.95" customHeight="1" x14ac:dyDescent="0.2">
      <c r="A3" s="79" t="s">
        <v>24</v>
      </c>
      <c r="B3" s="33">
        <v>10506</v>
      </c>
      <c r="C3" s="5" t="s">
        <v>25</v>
      </c>
      <c r="D3" s="25"/>
      <c r="E3" s="25"/>
      <c r="F3" s="17">
        <f>SUM(D3:E3)</f>
        <v>0</v>
      </c>
    </row>
    <row r="4" spans="1:6" ht="24.95" customHeight="1" x14ac:dyDescent="0.2">
      <c r="A4" s="80"/>
      <c r="B4" s="33">
        <v>30105</v>
      </c>
      <c r="C4" s="25" t="s">
        <v>27</v>
      </c>
      <c r="D4" s="25"/>
      <c r="E4" s="25"/>
      <c r="F4" s="17">
        <f t="shared" ref="F4:F29" si="0">SUM(D4:E4)</f>
        <v>0</v>
      </c>
    </row>
    <row r="5" spans="1:6" ht="24.95" customHeight="1" x14ac:dyDescent="0.2">
      <c r="A5" s="80"/>
      <c r="B5" s="33">
        <v>30106</v>
      </c>
      <c r="C5" s="5" t="s">
        <v>28</v>
      </c>
      <c r="D5" s="25"/>
      <c r="E5" s="25"/>
      <c r="F5" s="17">
        <f t="shared" si="0"/>
        <v>0</v>
      </c>
    </row>
    <row r="6" spans="1:6" ht="24.95" customHeight="1" x14ac:dyDescent="0.2">
      <c r="A6" s="80"/>
      <c r="B6" s="33">
        <v>30107</v>
      </c>
      <c r="C6" s="5" t="s">
        <v>29</v>
      </c>
      <c r="D6" s="25"/>
      <c r="E6" s="25"/>
      <c r="F6" s="17">
        <f t="shared" si="0"/>
        <v>0</v>
      </c>
    </row>
    <row r="7" spans="1:6" ht="24.95" customHeight="1" x14ac:dyDescent="0.2">
      <c r="A7" s="80"/>
      <c r="B7" s="33">
        <v>30128</v>
      </c>
      <c r="C7" s="5" t="s">
        <v>30</v>
      </c>
      <c r="D7" s="25"/>
      <c r="E7" s="25"/>
      <c r="F7" s="17">
        <f t="shared" si="0"/>
        <v>0</v>
      </c>
    </row>
    <row r="8" spans="1:6" ht="24.95" customHeight="1" x14ac:dyDescent="0.2">
      <c r="A8" s="80"/>
      <c r="B8" s="33">
        <v>30121</v>
      </c>
      <c r="C8" s="5" t="s">
        <v>31</v>
      </c>
      <c r="D8" s="25"/>
      <c r="E8" s="25"/>
      <c r="F8" s="17">
        <f t="shared" si="0"/>
        <v>0</v>
      </c>
    </row>
    <row r="9" spans="1:6" ht="24.95" customHeight="1" x14ac:dyDescent="0.2">
      <c r="A9" s="80"/>
      <c r="B9" s="33">
        <v>30109</v>
      </c>
      <c r="C9" s="5" t="s">
        <v>32</v>
      </c>
      <c r="D9" s="25"/>
      <c r="E9" s="25"/>
      <c r="F9" s="17">
        <f t="shared" si="0"/>
        <v>0</v>
      </c>
    </row>
    <row r="10" spans="1:6" ht="24.95" customHeight="1" x14ac:dyDescent="0.2">
      <c r="A10" s="80"/>
      <c r="B10" s="33">
        <v>30123</v>
      </c>
      <c r="C10" s="5" t="s">
        <v>65</v>
      </c>
      <c r="D10" s="25"/>
      <c r="E10" s="25"/>
      <c r="F10" s="17">
        <f t="shared" si="0"/>
        <v>0</v>
      </c>
    </row>
    <row r="11" spans="1:6" ht="24.95" customHeight="1" x14ac:dyDescent="0.2">
      <c r="A11" s="80"/>
      <c r="B11" s="33">
        <v>30129</v>
      </c>
      <c r="C11" s="25" t="s">
        <v>33</v>
      </c>
      <c r="D11" s="25"/>
      <c r="E11" s="25"/>
      <c r="F11" s="17">
        <f t="shared" si="0"/>
        <v>0</v>
      </c>
    </row>
    <row r="12" spans="1:6" ht="24.95" customHeight="1" x14ac:dyDescent="0.2">
      <c r="A12" s="80"/>
      <c r="B12" s="33">
        <v>30127</v>
      </c>
      <c r="C12" s="25" t="s">
        <v>34</v>
      </c>
      <c r="D12" s="25"/>
      <c r="E12" s="25"/>
      <c r="F12" s="17">
        <f t="shared" si="0"/>
        <v>0</v>
      </c>
    </row>
    <row r="13" spans="1:6" ht="24.95" customHeight="1" x14ac:dyDescent="0.2">
      <c r="A13" s="80"/>
      <c r="B13" s="33">
        <v>30166</v>
      </c>
      <c r="C13" s="29" t="s">
        <v>189</v>
      </c>
      <c r="D13" s="25"/>
      <c r="E13" s="25"/>
      <c r="F13" s="17">
        <f t="shared" si="0"/>
        <v>0</v>
      </c>
    </row>
    <row r="14" spans="1:6" ht="24.95" customHeight="1" x14ac:dyDescent="0.2">
      <c r="A14" s="80"/>
      <c r="B14" s="36"/>
      <c r="C14" s="5" t="s">
        <v>111</v>
      </c>
      <c r="D14" s="25"/>
      <c r="E14" s="25"/>
      <c r="F14" s="17">
        <f t="shared" si="0"/>
        <v>0</v>
      </c>
    </row>
    <row r="15" spans="1:6" ht="24.95" customHeight="1" x14ac:dyDescent="0.2">
      <c r="A15" s="81"/>
      <c r="B15" s="32"/>
      <c r="C15" s="8" t="s">
        <v>37</v>
      </c>
      <c r="D15" s="7">
        <f>SUM(D3:D14)</f>
        <v>0</v>
      </c>
      <c r="E15" s="7">
        <f>SUM(E3:E14)</f>
        <v>0</v>
      </c>
      <c r="F15" s="17">
        <f t="shared" si="0"/>
        <v>0</v>
      </c>
    </row>
    <row r="16" spans="1:6" ht="24.95" customHeight="1" x14ac:dyDescent="0.2">
      <c r="A16" s="79" t="s">
        <v>38</v>
      </c>
      <c r="B16" s="33">
        <v>10525</v>
      </c>
      <c r="C16" s="26" t="s">
        <v>39</v>
      </c>
      <c r="D16" s="25"/>
      <c r="E16" s="25"/>
      <c r="F16" s="17">
        <f t="shared" si="0"/>
        <v>0</v>
      </c>
    </row>
    <row r="17" spans="1:6" ht="24.95" customHeight="1" x14ac:dyDescent="0.2">
      <c r="A17" s="80"/>
      <c r="B17" s="33">
        <v>10526</v>
      </c>
      <c r="C17" s="5" t="s">
        <v>40</v>
      </c>
      <c r="D17" s="25"/>
      <c r="E17" s="25"/>
      <c r="F17" s="17">
        <f t="shared" si="0"/>
        <v>0</v>
      </c>
    </row>
    <row r="18" spans="1:6" ht="24.95" customHeight="1" x14ac:dyDescent="0.2">
      <c r="A18" s="80"/>
      <c r="B18" s="33">
        <v>10533</v>
      </c>
      <c r="C18" s="5" t="s">
        <v>41</v>
      </c>
      <c r="D18" s="25"/>
      <c r="E18" s="25"/>
      <c r="F18" s="17">
        <f t="shared" si="0"/>
        <v>0</v>
      </c>
    </row>
    <row r="19" spans="1:6" ht="24.95" customHeight="1" x14ac:dyDescent="0.2">
      <c r="A19" s="80"/>
      <c r="B19" s="33">
        <v>10506</v>
      </c>
      <c r="C19" s="5" t="s">
        <v>185</v>
      </c>
      <c r="D19" s="25"/>
      <c r="E19" s="25"/>
      <c r="F19" s="17">
        <f t="shared" si="0"/>
        <v>0</v>
      </c>
    </row>
    <row r="20" spans="1:6" ht="24.95" customHeight="1" x14ac:dyDescent="0.2">
      <c r="A20" s="80"/>
      <c r="B20" s="36"/>
      <c r="C20" s="5" t="s">
        <v>111</v>
      </c>
      <c r="D20" s="25"/>
      <c r="E20" s="25"/>
      <c r="F20" s="17">
        <f t="shared" si="0"/>
        <v>0</v>
      </c>
    </row>
    <row r="21" spans="1:6" ht="24.95" customHeight="1" x14ac:dyDescent="0.2">
      <c r="A21" s="81"/>
      <c r="B21" s="32"/>
      <c r="C21" s="8" t="s">
        <v>37</v>
      </c>
      <c r="D21" s="7">
        <f>SUM(D16:D20)</f>
        <v>0</v>
      </c>
      <c r="E21" s="7">
        <f>SUM(E16:E20)</f>
        <v>0</v>
      </c>
      <c r="F21" s="17">
        <f t="shared" si="0"/>
        <v>0</v>
      </c>
    </row>
    <row r="22" spans="1:6" ht="24.95" customHeight="1" x14ac:dyDescent="0.2">
      <c r="A22" s="79" t="s">
        <v>42</v>
      </c>
      <c r="B22" s="33">
        <v>30301</v>
      </c>
      <c r="C22" s="26" t="s">
        <v>43</v>
      </c>
      <c r="D22" s="25"/>
      <c r="E22" s="25"/>
      <c r="F22" s="17">
        <f t="shared" si="0"/>
        <v>0</v>
      </c>
    </row>
    <row r="23" spans="1:6" ht="24.95" customHeight="1" x14ac:dyDescent="0.2">
      <c r="A23" s="80"/>
      <c r="B23" s="33">
        <v>30303</v>
      </c>
      <c r="C23" s="5" t="s">
        <v>44</v>
      </c>
      <c r="D23" s="25"/>
      <c r="E23" s="25"/>
      <c r="F23" s="17">
        <f t="shared" si="0"/>
        <v>0</v>
      </c>
    </row>
    <row r="24" spans="1:6" ht="24.95" customHeight="1" x14ac:dyDescent="0.2">
      <c r="A24" s="80"/>
      <c r="B24" s="33">
        <v>30314</v>
      </c>
      <c r="C24" s="5" t="s">
        <v>45</v>
      </c>
      <c r="D24" s="25"/>
      <c r="E24" s="25"/>
      <c r="F24" s="17">
        <f t="shared" si="0"/>
        <v>0</v>
      </c>
    </row>
    <row r="25" spans="1:6" ht="24.95" customHeight="1" x14ac:dyDescent="0.2">
      <c r="A25" s="80"/>
      <c r="B25" s="33">
        <v>30315</v>
      </c>
      <c r="C25" s="5" t="s">
        <v>46</v>
      </c>
      <c r="D25" s="25"/>
      <c r="E25" s="25"/>
      <c r="F25" s="17">
        <f t="shared" si="0"/>
        <v>0</v>
      </c>
    </row>
    <row r="26" spans="1:6" ht="24.95" customHeight="1" x14ac:dyDescent="0.2">
      <c r="A26" s="80"/>
      <c r="B26" s="33">
        <v>30316</v>
      </c>
      <c r="C26" s="5" t="s">
        <v>47</v>
      </c>
      <c r="D26" s="25"/>
      <c r="E26" s="25"/>
      <c r="F26" s="17">
        <f t="shared" si="0"/>
        <v>0</v>
      </c>
    </row>
    <row r="27" spans="1:6" ht="24.95" customHeight="1" x14ac:dyDescent="0.2">
      <c r="A27" s="80"/>
      <c r="B27" s="36"/>
      <c r="C27" s="5" t="s">
        <v>111</v>
      </c>
      <c r="D27" s="25"/>
      <c r="E27" s="25"/>
      <c r="F27" s="17">
        <f t="shared" si="0"/>
        <v>0</v>
      </c>
    </row>
    <row r="28" spans="1:6" ht="24.95" customHeight="1" x14ac:dyDescent="0.2">
      <c r="A28" s="81"/>
      <c r="B28" s="32"/>
      <c r="C28" s="8" t="s">
        <v>37</v>
      </c>
      <c r="D28" s="7">
        <f>SUM(D22:D27)</f>
        <v>0</v>
      </c>
      <c r="E28" s="7">
        <f>SUM(E22:E27)</f>
        <v>0</v>
      </c>
      <c r="F28" s="17">
        <f t="shared" si="0"/>
        <v>0</v>
      </c>
    </row>
    <row r="29" spans="1:6" ht="24.95" customHeight="1" thickBot="1" x14ac:dyDescent="0.25">
      <c r="A29" s="10" t="s">
        <v>49</v>
      </c>
      <c r="B29" s="11"/>
      <c r="C29" s="11"/>
      <c r="D29" s="7">
        <f>SUM(D15+D21+D28)</f>
        <v>0</v>
      </c>
      <c r="E29" s="7">
        <f>SUM(E15+E21+E28)</f>
        <v>0</v>
      </c>
      <c r="F29" s="17">
        <f t="shared" si="0"/>
        <v>0</v>
      </c>
    </row>
  </sheetData>
  <mergeCells count="5">
    <mergeCell ref="A22:A28"/>
    <mergeCell ref="D1:F1"/>
    <mergeCell ref="A3:A15"/>
    <mergeCell ref="A16:A21"/>
    <mergeCell ref="A1:C1"/>
  </mergeCells>
  <pageMargins left="0.7" right="0.7" top="0.75" bottom="0.75" header="0.3" footer="0.3"/>
  <pageSetup scale="85" orientation="portrait" r:id="rId1"/>
  <headerFooter>
    <oddHeader xml:space="preserve">&amp;Lلرقام به میلیون ريال&amp;C دانشگاه علوم پزشکی و خدمات بهداشتی در مانی
 .............&amp;R&amp;14&amp;P+8  
</oddHeader>
    <oddFooter xml:space="preserve">&amp;L رییس مرکز بودجه و پایش عملکرد 
&amp;R&amp;14 رییس دانشگاه -        معاون توسعه دانشگاه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روکش اصلی</vt:lpstr>
      <vt:lpstr>روکش جمع برنامه ها</vt:lpstr>
      <vt:lpstr>1.1</vt:lpstr>
      <vt:lpstr>1.2</vt:lpstr>
      <vt:lpstr>1.3</vt:lpstr>
      <vt:lpstr>1.4</vt:lpstr>
      <vt:lpstr>1.5</vt:lpstr>
      <vt:lpstr>1,6</vt:lpstr>
      <vt:lpstr>1,7</vt:lpstr>
      <vt:lpstr>1.8</vt:lpstr>
      <vt:lpstr>2.1</vt:lpstr>
      <vt:lpstr>2.2</vt:lpstr>
      <vt:lpstr>2.3</vt:lpstr>
      <vt:lpstr>2.5</vt:lpstr>
      <vt:lpstr>2.6</vt:lpstr>
      <vt:lpstr>2.7</vt:lpstr>
      <vt:lpstr>2,8</vt:lpstr>
      <vt:lpstr>2.9</vt:lpstr>
      <vt:lpstr>3</vt:lpstr>
      <vt:lpstr>'1,6'!Print_Titles</vt:lpstr>
      <vt:lpstr>'1,7'!Print_Titles</vt:lpstr>
      <vt:lpstr>'1.1'!Print_Titles</vt:lpstr>
      <vt:lpstr>'1.2'!Print_Titles</vt:lpstr>
      <vt:lpstr>'1.3'!Print_Titles</vt:lpstr>
      <vt:lpstr>'1.4'!Print_Titles</vt:lpstr>
      <vt:lpstr>'1.5'!Print_Titles</vt:lpstr>
      <vt:lpstr>'1.8'!Print_Titles</vt:lpstr>
      <vt:lpstr>'2,8'!Print_Titles</vt:lpstr>
      <vt:lpstr>'2.1'!Print_Titles</vt:lpstr>
      <vt:lpstr>'2.2'!Print_Titles</vt:lpstr>
      <vt:lpstr>'2.3'!Print_Titles</vt:lpstr>
      <vt:lpstr>'2.5'!Print_Titles</vt:lpstr>
      <vt:lpstr>'2.6'!Print_Titles</vt:lpstr>
      <vt:lpstr>'2.7'!Print_Titles</vt:lpstr>
      <vt:lpstr>'2.9'!Print_Titles</vt:lpstr>
      <vt:lpstr>'3'!Print_Titles</vt:lpstr>
    </vt:vector>
  </TitlesOfParts>
  <Company>Mohme.gov.ir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Amirzad Pakzadeh</dc:creator>
  <cp:lastModifiedBy>sadeghi</cp:lastModifiedBy>
  <cp:lastPrinted>2015-03-08T11:06:48Z</cp:lastPrinted>
  <dcterms:created xsi:type="dcterms:W3CDTF">2015-01-29T07:58:46Z</dcterms:created>
  <dcterms:modified xsi:type="dcterms:W3CDTF">2015-05-30T06:51:42Z</dcterms:modified>
</cp:coreProperties>
</file>